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Jednání Rady\18. zasedání 9_11_2016\"/>
    </mc:Choice>
  </mc:AlternateContent>
  <bookViews>
    <workbookView xWindow="0" yWindow="0" windowWidth="20496" windowHeight="7776"/>
  </bookViews>
  <sheets>
    <sheet name="Celovečerní hraný film" sheetId="2" r:id="rId1"/>
    <sheet name="IH" sheetId="3" r:id="rId2"/>
    <sheet name="JS" sheetId="4" r:id="rId3"/>
    <sheet name="JK" sheetId="5" r:id="rId4"/>
    <sheet name="LD" sheetId="6" r:id="rId5"/>
    <sheet name="PB" sheetId="7" r:id="rId6"/>
    <sheet name="PV" sheetId="8" r:id="rId7"/>
    <sheet name="PM" sheetId="9" r:id="rId8"/>
  </sheets>
  <definedNames>
    <definedName name="_xlnm.Print_Area" localSheetId="0">'Celovečerní hraný film'!$A$1:$AA$41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9" l="1"/>
  <c r="D40" i="9"/>
  <c r="E40" i="8"/>
  <c r="D40" i="8"/>
  <c r="E40" i="7"/>
  <c r="D40" i="7"/>
  <c r="E40" i="6"/>
  <c r="D40" i="6"/>
  <c r="E40" i="5"/>
  <c r="D40" i="5"/>
  <c r="E40" i="4"/>
  <c r="D40" i="4"/>
  <c r="E40" i="3"/>
  <c r="D40" i="3"/>
  <c r="AA18" i="2"/>
  <c r="AA19" i="2"/>
  <c r="AA20" i="2"/>
  <c r="AA21" i="2"/>
  <c r="AA22" i="2"/>
  <c r="AA17" i="2"/>
  <c r="P30" i="2"/>
  <c r="P23" i="2"/>
  <c r="P34" i="2"/>
  <c r="P25" i="2"/>
  <c r="P35" i="2"/>
  <c r="P37" i="2"/>
  <c r="P18" i="2"/>
  <c r="P22" i="2"/>
  <c r="P24" i="2"/>
  <c r="P32" i="2"/>
  <c r="P31" i="2"/>
  <c r="P19" i="2"/>
  <c r="P26" i="2"/>
  <c r="P28" i="2"/>
  <c r="P21" i="2"/>
  <c r="P27" i="2"/>
  <c r="P36" i="2"/>
  <c r="P17" i="2"/>
  <c r="P29" i="2"/>
  <c r="P33" i="2"/>
  <c r="P20" i="2"/>
  <c r="Q40" i="2" l="1"/>
  <c r="Q41" i="2" s="1"/>
  <c r="D40" i="2"/>
  <c r="E40" i="2"/>
</calcChain>
</file>

<file path=xl/sharedStrings.xml><?xml version="1.0" encoding="utf-8"?>
<sst xmlns="http://schemas.openxmlformats.org/spreadsheetml/2006/main" count="916" uniqueCount="133">
  <si>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</si>
  <si>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</si>
  <si>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</si>
  <si>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</si>
  <si>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</si>
  <si>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</si>
  <si>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</si>
  <si>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</si>
  <si>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</si>
  <si>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</si>
  <si>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</si>
  <si>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</si>
  <si>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</si>
  <si>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</si>
  <si>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</si>
  <si>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</si>
  <si>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</si>
  <si>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</si>
  <si>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</si>
  <si>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</si>
  <si>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</si>
  <si>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</si>
  <si>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</si>
  <si>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</si>
  <si>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</si>
  <si>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</si>
  <si>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</si>
  <si>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</si>
  <si>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1. Rozvoj kvalitní , umělecky a společensky progresivní, žánrově a druhově pestré české kinematografie</t>
  </si>
  <si>
    <t>zbývá</t>
  </si>
  <si>
    <t>0-30</t>
  </si>
  <si>
    <t>0-15</t>
  </si>
  <si>
    <t>0-5</t>
  </si>
  <si>
    <t>0-10</t>
  </si>
  <si>
    <t xml:space="preserve">                                                                     </t>
  </si>
  <si>
    <t xml:space="preserve">                                         </t>
  </si>
  <si>
    <t>Producentská strategie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</si>
  <si>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</si>
  <si>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3. Podpora mezinárodních koprodukcí</t>
  </si>
  <si>
    <t>ano</t>
  </si>
  <si>
    <t>ne</t>
  </si>
  <si>
    <t>endorfilm s.r.o.</t>
  </si>
  <si>
    <t>Celovečerní hraný film -  ( s majoritní českou finanční účastí na celkových výrobních nákladech)</t>
  </si>
  <si>
    <r>
      <t>Evidenční číslo výzvy:</t>
    </r>
    <r>
      <rPr>
        <sz val="9.5"/>
        <rFont val="Arial"/>
        <family val="2"/>
        <charset val="238"/>
      </rPr>
      <t xml:space="preserve"> 2016-2-8-24</t>
    </r>
  </si>
  <si>
    <r>
      <t>Lhůta pro podávání žádostí:</t>
    </r>
    <r>
      <rPr>
        <sz val="9.5"/>
        <rFont val="Arial"/>
        <family val="2"/>
        <charset val="238"/>
      </rPr>
      <t xml:space="preserve"> 31.7.2016 - 31.8.2016</t>
    </r>
  </si>
  <si>
    <t>Finanční alokace: 60 000 000 Kč.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</si>
  <si>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30.6.2020</t>
    </r>
  </si>
  <si>
    <t>1432-2016</t>
  </si>
  <si>
    <t>1435-2016</t>
  </si>
  <si>
    <t>1436-2016</t>
  </si>
  <si>
    <t>1437-2016</t>
  </si>
  <si>
    <t>1438-2016</t>
  </si>
  <si>
    <t>1439-2016</t>
  </si>
  <si>
    <t>1441-2016</t>
  </si>
  <si>
    <t>1442-2016</t>
  </si>
  <si>
    <t>1443-2016</t>
  </si>
  <si>
    <t>1444-2016</t>
  </si>
  <si>
    <t>1447-2016</t>
  </si>
  <si>
    <t>1448-2016</t>
  </si>
  <si>
    <t>1449-2016</t>
  </si>
  <si>
    <t>1450-2016</t>
  </si>
  <si>
    <t>1453-2016</t>
  </si>
  <si>
    <t>1454-2016</t>
  </si>
  <si>
    <t>1455-2016</t>
  </si>
  <si>
    <t>1456-2016</t>
  </si>
  <si>
    <t>1457-2016</t>
  </si>
  <si>
    <t>1460-2016</t>
  </si>
  <si>
    <t>1461-2016</t>
  </si>
  <si>
    <t>CINEART TV Prague s.r.o.</t>
  </si>
  <si>
    <t>Prague Movie Company s.r.o.</t>
  </si>
  <si>
    <t>In Film Praha s.r.o.</t>
  </si>
  <si>
    <t>freeSaM s.r.o.</t>
  </si>
  <si>
    <t>VERNES s.r.o.</t>
  </si>
  <si>
    <t>Film&amp;Roll s.r.o.</t>
  </si>
  <si>
    <t>Martina Sejková</t>
  </si>
  <si>
    <t>Fog´n´Desire Films s.r.o.</t>
  </si>
  <si>
    <t>DAWSON films s.r.o.</t>
  </si>
  <si>
    <t>Take One Take s.r.o.</t>
  </si>
  <si>
    <t>Czech FILM s.r.o.</t>
  </si>
  <si>
    <t>MasterFilm, s.r.o.</t>
  </si>
  <si>
    <t>Negativ s.r.o.</t>
  </si>
  <si>
    <t>UP&amp;UP Production s.r.o.</t>
  </si>
  <si>
    <t>Punk Film, s.r.o.</t>
  </si>
  <si>
    <t>Marlene Film Production, s.r.o.</t>
  </si>
  <si>
    <t>K Film plus, s.r.o.</t>
  </si>
  <si>
    <t>Mimesis Film s.r.o.</t>
  </si>
  <si>
    <t>Bio Illusion s.r.o./ Miloslav Šmídmajer</t>
  </si>
  <si>
    <t>Nyasa Films International, z.ú.</t>
  </si>
  <si>
    <t>Žáby bez jazyka</t>
  </si>
  <si>
    <t>Pražské orgie</t>
  </si>
  <si>
    <t>Prometheův štít</t>
  </si>
  <si>
    <t>Lesní vrah</t>
  </si>
  <si>
    <t>LIPS TULLIAN</t>
  </si>
  <si>
    <t>U dobré naděje</t>
  </si>
  <si>
    <t>Zahradnictví- Nápadník</t>
  </si>
  <si>
    <t>Na střeše</t>
  </si>
  <si>
    <t>Staříci</t>
  </si>
  <si>
    <t>Opravdoví bratři</t>
  </si>
  <si>
    <t>Tichý společník</t>
  </si>
  <si>
    <t>Posel</t>
  </si>
  <si>
    <t>Zajatci</t>
  </si>
  <si>
    <t>Čertí brko</t>
  </si>
  <si>
    <t>Šarlatán</t>
  </si>
  <si>
    <t>Konečná Strašnice</t>
  </si>
  <si>
    <t>Il Boemo</t>
  </si>
  <si>
    <t>Cesta slepých ptáků</t>
  </si>
  <si>
    <t>Mars</t>
  </si>
  <si>
    <t>ne/ano</t>
  </si>
  <si>
    <t>52%/55%</t>
  </si>
  <si>
    <t>56%/67%</t>
  </si>
  <si>
    <t>30.5.2018</t>
  </si>
  <si>
    <t>30.6.2018</t>
  </si>
  <si>
    <t>31.3.2018</t>
  </si>
  <si>
    <t>30.9.2018</t>
  </si>
  <si>
    <t>30.6.2020</t>
  </si>
  <si>
    <t>30.11.2017</t>
  </si>
  <si>
    <t>1.9.2017</t>
  </si>
  <si>
    <t>31.1.2019</t>
  </si>
  <si>
    <t>30.4.2018</t>
  </si>
  <si>
    <t>15.1.2018</t>
  </si>
  <si>
    <t>31.8.2018</t>
  </si>
  <si>
    <t>31.5.2018</t>
  </si>
  <si>
    <t>28.2.2018</t>
  </si>
  <si>
    <t>30.4.2019</t>
  </si>
  <si>
    <t>1.7.2017</t>
  </si>
  <si>
    <t>2. Posílení české kinematografie v mezinárodní konkurenci</t>
  </si>
  <si>
    <t>Tlumočník</t>
  </si>
  <si>
    <t>Sešlost</t>
  </si>
  <si>
    <t xml:space="preserve">Podpora je určena pro celovečerní hraný film, na jehož výrobě se výrobce nebo koproducent, který má místo podnikání, místo trvalého pobytu nbo sídlo na území České republiky, podílel v takovém rozsahu, že v projektu má majoritní podíl </t>
  </si>
  <si>
    <t>(při dvoustranné koprodukci musí být min. 50 % celkových výrobních nákladů, při vícestranných koprodukcích však nemusí dosáhnout 50% celkových výrobních nákladů projektu)</t>
  </si>
  <si>
    <t>dotace s podílem na zisku</t>
  </si>
  <si>
    <t>Projekt 1442-2016 Zahradnictví- Nápadník bude na základě usnesení Rady č. 52/2016 částečně hrazen ze státní dotace do výše jejího zůstatku ve výši 4 973 000 korun. Zbytek podpory ve výši 2 527 000 korun bude hrazen z jiných prostředků Fondu.</t>
  </si>
  <si>
    <t>31.8.2017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</si>
</sst>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Calibri"/>
      <family val="2"/>
      <charset val="238"/>
    </font>
    <font>
      <sz val="11"/>
      <color indexed="8"/>
      <name val="Calibri"/>
    </font>
    <font>
      <sz val="9.5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/>
      <bottom/>
      <diagonal/>
    </border>
  </borders>
  <cellStyleXfs count="3">
    <xf numFmtId="0" fontId="0" fillId="0" borderId="0"/>
    <xf numFmtId="0" fontId="6" fillId="0" borderId="0" applyFill="0" applyProtection="0"/>
    <xf numFmtId="0" fontId="8" fillId="0" borderId="0" applyFill="0" applyProtection="0"/>
  </cellStyleXfs>
  <cellXfs count="4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7" fillId="2" borderId="1" xfId="1" applyNumberFormat="1" applyFont="1" applyFill="1" applyBorder="1" applyProtection="1"/>
    <xf numFmtId="14" fontId="8" fillId="2" borderId="1" xfId="2" applyNumberFormat="1" applyFill="1" applyBorder="1" applyAlignment="1" applyProtection="1">
      <alignment horizontal="left"/>
    </xf>
    <xf numFmtId="2" fontId="2" fillId="2" borderId="2" xfId="0" applyNumberFormat="1" applyFont="1" applyFill="1" applyBorder="1" applyAlignment="1">
      <alignment horizontal="left" vertical="top"/>
    </xf>
    <xf numFmtId="0" fontId="8" fillId="2" borderId="1" xfId="2" applyFill="1" applyBorder="1" applyAlignment="1" applyProtection="1">
      <alignment horizontal="left"/>
    </xf>
    <xf numFmtId="9" fontId="8" fillId="2" borderId="1" xfId="2" applyNumberForma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/>
    </xf>
    <xf numFmtId="0" fontId="8" fillId="2" borderId="0" xfId="2" applyFill="1" applyBorder="1" applyAlignment="1" applyProtection="1">
      <alignment horizontal="left"/>
    </xf>
    <xf numFmtId="9" fontId="8" fillId="2" borderId="0" xfId="2" applyNumberFormat="1" applyFill="1" applyBorder="1" applyAlignment="1" applyProtection="1">
      <alignment horizontal="left"/>
    </xf>
    <xf numFmtId="9" fontId="2" fillId="2" borderId="0" xfId="0" applyNumberFormat="1" applyFont="1" applyFill="1" applyBorder="1" applyAlignment="1">
      <alignment horizontal="left" vertical="top"/>
    </xf>
    <xf numFmtId="14" fontId="8" fillId="2" borderId="0" xfId="2" applyNumberForma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3" fontId="2" fillId="2" borderId="2" xfId="0" applyNumberFormat="1" applyFont="1" applyFill="1" applyBorder="1" applyAlignment="1" applyProtection="1">
      <alignment horizontal="left" vertical="top"/>
      <protection locked="0"/>
    </xf>
    <xf numFmtId="0" fontId="7" fillId="0" borderId="0" xfId="2" applyFont="1" applyFill="1" applyProtection="1"/>
    <xf numFmtId="49" fontId="9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/>
    <xf numFmtId="0" fontId="7" fillId="2" borderId="0" xfId="2" applyFont="1" applyFill="1" applyBorder="1" applyAlignment="1" applyProtection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048576"/>
  <sheetViews>
    <sheetView tabSelected="1" zoomScale="60" zoomScaleNormal="60" workbookViewId="0">
      <selection activeCell="S41" sqref="S41"/>
    </sheetView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bestFit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x14ac:dyDescent="0.3">
      <c r="D9" s="1" t="s">
        <v>129</v>
      </c>
    </row>
    <row r="10" spans="1:27" ht="12.6" x14ac:dyDescent="0.3">
      <c r="D10" s="2"/>
    </row>
    <row r="11" spans="1:27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" t="s">
        <v>11</v>
      </c>
      <c r="R15" s="3" t="s">
        <v>12</v>
      </c>
      <c r="S15" s="3" t="s">
        <v>13</v>
      </c>
      <c r="T15" s="3" t="s">
        <v>14</v>
      </c>
      <c r="U15" s="3" t="s">
        <v>25</v>
      </c>
      <c r="V15" s="3" t="s">
        <v>24</v>
      </c>
      <c r="W15" s="3" t="s">
        <v>15</v>
      </c>
      <c r="X15" s="3" t="s">
        <v>16</v>
      </c>
      <c r="Y15" s="3" t="s">
        <v>17</v>
      </c>
      <c r="Z15" s="3" t="s">
        <v>18</v>
      </c>
      <c r="AA15" s="3" t="s">
        <v>21</v>
      </c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154" s="13" customFormat="1" ht="12.75" customHeight="1" x14ac:dyDescent="0.3">
      <c r="A17" s="18" t="s">
        <v>65</v>
      </c>
      <c r="B17" s="19" t="s">
        <v>85</v>
      </c>
      <c r="C17" s="19" t="s">
        <v>104</v>
      </c>
      <c r="D17" s="20">
        <v>128504620</v>
      </c>
      <c r="E17" s="20">
        <v>27000000</v>
      </c>
      <c r="F17" s="20">
        <v>60</v>
      </c>
      <c r="G17" s="20">
        <v>37</v>
      </c>
      <c r="H17" s="20">
        <v>97</v>
      </c>
      <c r="I17" s="27">
        <v>27</v>
      </c>
      <c r="J17" s="27">
        <v>13.142899999999999</v>
      </c>
      <c r="K17" s="27">
        <v>13.2857</v>
      </c>
      <c r="L17" s="27">
        <v>4.8571</v>
      </c>
      <c r="M17" s="27">
        <v>9.5714000000000006</v>
      </c>
      <c r="N17" s="27">
        <v>12.7143</v>
      </c>
      <c r="O17" s="27">
        <v>9.8571000000000009</v>
      </c>
      <c r="P17" s="21">
        <f>SUM(I17:O17)</f>
        <v>90.4285</v>
      </c>
      <c r="Q17" s="20">
        <v>23000000</v>
      </c>
      <c r="R17" s="6" t="s">
        <v>130</v>
      </c>
      <c r="S17" s="30" t="s">
        <v>40</v>
      </c>
      <c r="T17" s="6" t="s">
        <v>39</v>
      </c>
      <c r="U17" s="30" t="s">
        <v>40</v>
      </c>
      <c r="V17" s="30" t="s">
        <v>40</v>
      </c>
      <c r="W17" s="31">
        <v>0.45</v>
      </c>
      <c r="X17" s="15">
        <v>0.6</v>
      </c>
      <c r="Y17" s="30" t="s">
        <v>123</v>
      </c>
      <c r="Z17" s="30" t="s">
        <v>123</v>
      </c>
      <c r="AA17" s="15">
        <f>Q17/(0.7*D17)</f>
        <v>0.25568841693896188</v>
      </c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18" t="s">
        <v>54</v>
      </c>
      <c r="B18" s="19" t="s">
        <v>75</v>
      </c>
      <c r="C18" s="19" t="s">
        <v>94</v>
      </c>
      <c r="D18" s="20">
        <v>39915772</v>
      </c>
      <c r="E18" s="20">
        <v>9000000</v>
      </c>
      <c r="F18" s="20">
        <v>52</v>
      </c>
      <c r="G18" s="20">
        <v>0</v>
      </c>
      <c r="H18" s="20">
        <v>52</v>
      </c>
      <c r="I18" s="27">
        <v>20.285699999999999</v>
      </c>
      <c r="J18" s="27">
        <v>14.857100000000001</v>
      </c>
      <c r="K18" s="27">
        <v>10.7143</v>
      </c>
      <c r="L18" s="27">
        <v>5</v>
      </c>
      <c r="M18" s="27">
        <v>9.7142999999999997</v>
      </c>
      <c r="N18" s="27">
        <v>14.7143</v>
      </c>
      <c r="O18" s="27">
        <v>10</v>
      </c>
      <c r="P18" s="21">
        <f>SUM(I18:O18)</f>
        <v>85.285700000000006</v>
      </c>
      <c r="Q18" s="20">
        <v>7500000</v>
      </c>
      <c r="R18" s="6" t="s">
        <v>130</v>
      </c>
      <c r="S18" s="30" t="s">
        <v>40</v>
      </c>
      <c r="T18" s="6" t="s">
        <v>39</v>
      </c>
      <c r="U18" s="30" t="s">
        <v>40</v>
      </c>
      <c r="V18" s="30" t="s">
        <v>40</v>
      </c>
      <c r="W18" s="31">
        <v>0.31</v>
      </c>
      <c r="X18" s="15">
        <v>0.6</v>
      </c>
      <c r="Y18" s="30" t="s">
        <v>116</v>
      </c>
      <c r="Z18" s="6" t="s">
        <v>132</v>
      </c>
      <c r="AA18" s="15">
        <f t="shared" ref="AA18:AA22" si="0">Q18/(0.7*D18)</f>
        <v>0.26842235982021628</v>
      </c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ht="14.4" x14ac:dyDescent="0.3">
      <c r="A19" s="18" t="s">
        <v>59</v>
      </c>
      <c r="B19" s="19" t="s">
        <v>79</v>
      </c>
      <c r="C19" s="19" t="s">
        <v>127</v>
      </c>
      <c r="D19" s="20">
        <v>24984050</v>
      </c>
      <c r="E19" s="20">
        <v>8000000</v>
      </c>
      <c r="F19" s="20">
        <v>49</v>
      </c>
      <c r="G19" s="20">
        <v>37</v>
      </c>
      <c r="H19" s="20">
        <v>86</v>
      </c>
      <c r="I19" s="27">
        <v>23.714300000000001</v>
      </c>
      <c r="J19" s="27">
        <v>12.142899999999999</v>
      </c>
      <c r="K19" s="27">
        <v>12</v>
      </c>
      <c r="L19" s="27">
        <v>4.8571</v>
      </c>
      <c r="M19" s="27">
        <v>9.2857000000000003</v>
      </c>
      <c r="N19" s="27">
        <v>13</v>
      </c>
      <c r="O19" s="27">
        <v>9.4285999999999994</v>
      </c>
      <c r="P19" s="21">
        <f>SUM(I19:O19)</f>
        <v>84.428600000000003</v>
      </c>
      <c r="Q19" s="20">
        <v>6500000</v>
      </c>
      <c r="R19" s="6" t="s">
        <v>130</v>
      </c>
      <c r="S19" s="30" t="s">
        <v>39</v>
      </c>
      <c r="T19" s="6" t="s">
        <v>39</v>
      </c>
      <c r="U19" s="30" t="s">
        <v>40</v>
      </c>
      <c r="V19" s="30" t="s">
        <v>40</v>
      </c>
      <c r="W19" s="31">
        <v>0.56000000000000005</v>
      </c>
      <c r="X19" s="15">
        <v>0.6</v>
      </c>
      <c r="Y19" s="30" t="s">
        <v>118</v>
      </c>
      <c r="Z19" s="30" t="s">
        <v>118</v>
      </c>
      <c r="AA19" s="15">
        <f t="shared" si="0"/>
        <v>0.37166569414143369</v>
      </c>
      <c r="AB19" s="29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18" t="s">
        <v>47</v>
      </c>
      <c r="B20" s="19" t="s">
        <v>68</v>
      </c>
      <c r="C20" s="19" t="s">
        <v>88</v>
      </c>
      <c r="D20" s="20">
        <v>29060451</v>
      </c>
      <c r="E20" s="20">
        <v>9000000</v>
      </c>
      <c r="F20" s="20">
        <v>12</v>
      </c>
      <c r="G20" s="20">
        <v>32</v>
      </c>
      <c r="H20" s="20">
        <v>44</v>
      </c>
      <c r="I20" s="27">
        <v>25.714300000000001</v>
      </c>
      <c r="J20" s="27">
        <v>11</v>
      </c>
      <c r="K20" s="27">
        <v>12.2857</v>
      </c>
      <c r="L20" s="27">
        <v>4.1429</v>
      </c>
      <c r="M20" s="27">
        <v>8.2857000000000003</v>
      </c>
      <c r="N20" s="27">
        <v>12.428599999999999</v>
      </c>
      <c r="O20" s="27">
        <v>9.8571000000000009</v>
      </c>
      <c r="P20" s="21">
        <f>SUM(I20:O20)</f>
        <v>83.714299999999994</v>
      </c>
      <c r="Q20" s="22">
        <v>7500000</v>
      </c>
      <c r="R20" s="6" t="s">
        <v>130</v>
      </c>
      <c r="S20" s="30" t="s">
        <v>39</v>
      </c>
      <c r="T20" s="6" t="s">
        <v>39</v>
      </c>
      <c r="U20" s="30" t="s">
        <v>40</v>
      </c>
      <c r="V20" s="30" t="s">
        <v>40</v>
      </c>
      <c r="W20" s="31">
        <v>0.56999999999999995</v>
      </c>
      <c r="X20" s="15">
        <v>0.6</v>
      </c>
      <c r="Y20" s="30" t="s">
        <v>110</v>
      </c>
      <c r="Z20" s="6" t="s">
        <v>121</v>
      </c>
      <c r="AA20" s="15">
        <f t="shared" si="0"/>
        <v>0.36868958827534076</v>
      </c>
      <c r="AB20" s="29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18" t="s">
        <v>62</v>
      </c>
      <c r="B21" s="19" t="s">
        <v>82</v>
      </c>
      <c r="C21" s="19" t="s">
        <v>101</v>
      </c>
      <c r="D21" s="20">
        <v>59629795</v>
      </c>
      <c r="E21" s="20">
        <v>10000000</v>
      </c>
      <c r="F21" s="20">
        <v>60</v>
      </c>
      <c r="G21" s="20">
        <v>32</v>
      </c>
      <c r="H21" s="20">
        <v>92</v>
      </c>
      <c r="I21" s="27">
        <v>22.857099999999999</v>
      </c>
      <c r="J21" s="27">
        <v>13.142899999999999</v>
      </c>
      <c r="K21" s="27">
        <v>11</v>
      </c>
      <c r="L21" s="27">
        <v>4.8571</v>
      </c>
      <c r="M21" s="27">
        <v>9.4285999999999994</v>
      </c>
      <c r="N21" s="27">
        <v>13.2857</v>
      </c>
      <c r="O21" s="27">
        <v>8.4285999999999994</v>
      </c>
      <c r="P21" s="21">
        <f>SUM(I21:O21)</f>
        <v>83.000000000000014</v>
      </c>
      <c r="Q21" s="20">
        <v>8500000</v>
      </c>
      <c r="R21" s="6" t="s">
        <v>130</v>
      </c>
      <c r="S21" s="30" t="s">
        <v>40</v>
      </c>
      <c r="T21" s="6" t="s">
        <v>39</v>
      </c>
      <c r="U21" s="30" t="s">
        <v>40</v>
      </c>
      <c r="V21" s="30" t="s">
        <v>40</v>
      </c>
      <c r="W21" s="31">
        <v>0.49</v>
      </c>
      <c r="X21" s="15">
        <v>0.6</v>
      </c>
      <c r="Y21" s="30" t="s">
        <v>120</v>
      </c>
      <c r="Z21" s="30" t="s">
        <v>120</v>
      </c>
      <c r="AA21" s="15">
        <f t="shared" si="0"/>
        <v>0.20363741218391146</v>
      </c>
      <c r="AB21" s="2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18" t="s">
        <v>55</v>
      </c>
      <c r="B22" s="19" t="s">
        <v>76</v>
      </c>
      <c r="C22" s="19" t="s">
        <v>95</v>
      </c>
      <c r="D22" s="20">
        <v>36469850</v>
      </c>
      <c r="E22" s="20">
        <v>7500000</v>
      </c>
      <c r="F22" s="20">
        <v>46</v>
      </c>
      <c r="G22" s="20">
        <v>32</v>
      </c>
      <c r="H22" s="20">
        <v>78</v>
      </c>
      <c r="I22" s="27">
        <v>23.285699999999999</v>
      </c>
      <c r="J22" s="27">
        <v>12.571400000000001</v>
      </c>
      <c r="K22" s="27">
        <v>11</v>
      </c>
      <c r="L22" s="27">
        <v>4.7142999999999997</v>
      </c>
      <c r="M22" s="27">
        <v>9.2857000000000003</v>
      </c>
      <c r="N22" s="27">
        <v>12.7143</v>
      </c>
      <c r="O22" s="27">
        <v>8.7142999999999997</v>
      </c>
      <c r="P22" s="21">
        <f>SUM(I22:O22)</f>
        <v>82.285699999999991</v>
      </c>
      <c r="Q22" s="22">
        <v>7000000</v>
      </c>
      <c r="R22" s="6" t="s">
        <v>130</v>
      </c>
      <c r="S22" s="30" t="s">
        <v>39</v>
      </c>
      <c r="T22" s="6" t="s">
        <v>39</v>
      </c>
      <c r="U22" s="30" t="s">
        <v>40</v>
      </c>
      <c r="V22" s="30" t="s">
        <v>40</v>
      </c>
      <c r="W22" s="31">
        <v>0.56999999999999995</v>
      </c>
      <c r="X22" s="15">
        <v>0.6</v>
      </c>
      <c r="Y22" s="28">
        <v>43138</v>
      </c>
      <c r="Z22" s="6" t="s">
        <v>122</v>
      </c>
      <c r="AA22" s="15">
        <f t="shared" si="0"/>
        <v>0.27419909870756254</v>
      </c>
      <c r="AB22" s="29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18" t="s">
        <v>49</v>
      </c>
      <c r="B23" s="19" t="s">
        <v>70</v>
      </c>
      <c r="C23" s="19" t="s">
        <v>126</v>
      </c>
      <c r="D23" s="20">
        <v>42403049</v>
      </c>
      <c r="E23" s="20">
        <v>8000000</v>
      </c>
      <c r="F23" s="20">
        <v>52</v>
      </c>
      <c r="G23" s="20">
        <v>34</v>
      </c>
      <c r="H23" s="20">
        <v>86</v>
      </c>
      <c r="I23" s="27">
        <v>21.571400000000001</v>
      </c>
      <c r="J23" s="27">
        <v>12.857100000000001</v>
      </c>
      <c r="K23" s="27">
        <v>10.142899999999999</v>
      </c>
      <c r="L23" s="27">
        <v>4.8571</v>
      </c>
      <c r="M23" s="27">
        <v>7.2857000000000003</v>
      </c>
      <c r="N23" s="27">
        <v>9.7142999999999997</v>
      </c>
      <c r="O23" s="27">
        <v>10</v>
      </c>
      <c r="P23" s="21">
        <f>SUM(I23:O23)</f>
        <v>76.4285</v>
      </c>
      <c r="Q23" s="23"/>
      <c r="R23" s="6"/>
      <c r="S23" s="30" t="s">
        <v>40</v>
      </c>
      <c r="T23" s="6"/>
      <c r="U23" s="30" t="s">
        <v>40</v>
      </c>
      <c r="V23" s="6"/>
      <c r="W23" s="31">
        <v>0.31</v>
      </c>
      <c r="X23" s="6"/>
      <c r="Y23" s="30" t="s">
        <v>112</v>
      </c>
      <c r="Z23" s="6"/>
      <c r="AA23" s="15"/>
      <c r="AB23" s="29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18" t="s">
        <v>56</v>
      </c>
      <c r="B24" s="19" t="s">
        <v>41</v>
      </c>
      <c r="C24" s="19" t="s">
        <v>96</v>
      </c>
      <c r="D24" s="20">
        <v>25498736</v>
      </c>
      <c r="E24" s="20">
        <v>12000000</v>
      </c>
      <c r="F24" s="20">
        <v>53</v>
      </c>
      <c r="G24" s="20">
        <v>37</v>
      </c>
      <c r="H24" s="20">
        <v>90</v>
      </c>
      <c r="I24" s="27">
        <v>22.142900000000001</v>
      </c>
      <c r="J24" s="27">
        <v>9.5714000000000006</v>
      </c>
      <c r="K24" s="27">
        <v>10.2857</v>
      </c>
      <c r="L24" s="27">
        <v>4.8571</v>
      </c>
      <c r="M24" s="27">
        <v>8</v>
      </c>
      <c r="N24" s="27">
        <v>10</v>
      </c>
      <c r="O24" s="27">
        <v>10</v>
      </c>
      <c r="P24" s="21">
        <f>SUM(I24:O24)</f>
        <v>74.857100000000003</v>
      </c>
      <c r="R24" s="6"/>
      <c r="S24" s="30" t="s">
        <v>39</v>
      </c>
      <c r="T24" s="6"/>
      <c r="U24" s="30" t="s">
        <v>40</v>
      </c>
      <c r="V24" s="6"/>
      <c r="W24" s="31">
        <v>0.66</v>
      </c>
      <c r="X24" s="6"/>
      <c r="Y24" s="30" t="s">
        <v>117</v>
      </c>
      <c r="Z24" s="6"/>
      <c r="AA24" s="15"/>
      <c r="AB24" s="29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ht="14.4" x14ac:dyDescent="0.3">
      <c r="A25" s="18" t="s">
        <v>51</v>
      </c>
      <c r="B25" s="19" t="s">
        <v>72</v>
      </c>
      <c r="C25" s="20" t="s">
        <v>91</v>
      </c>
      <c r="D25" s="20">
        <v>26725680</v>
      </c>
      <c r="E25" s="20">
        <v>8000000</v>
      </c>
      <c r="F25" s="20">
        <v>59</v>
      </c>
      <c r="G25" s="20">
        <v>30</v>
      </c>
      <c r="H25" s="20">
        <v>89</v>
      </c>
      <c r="I25" s="27">
        <v>21.285699999999999</v>
      </c>
      <c r="J25" s="27">
        <v>13.2857</v>
      </c>
      <c r="K25" s="27">
        <v>10.7143</v>
      </c>
      <c r="L25" s="27">
        <v>5</v>
      </c>
      <c r="M25" s="27">
        <v>7.5713999999999997</v>
      </c>
      <c r="N25" s="27">
        <v>9.7142999999999997</v>
      </c>
      <c r="O25" s="27">
        <v>7.1429</v>
      </c>
      <c r="P25" s="21">
        <f>SUM(I25:O25)</f>
        <v>74.714299999999994</v>
      </c>
      <c r="R25" s="6"/>
      <c r="S25" s="30" t="s">
        <v>39</v>
      </c>
      <c r="T25" s="6"/>
      <c r="U25" s="30" t="s">
        <v>40</v>
      </c>
      <c r="V25" s="6"/>
      <c r="W25" s="31">
        <v>0.56000000000000005</v>
      </c>
      <c r="X25" s="6"/>
      <c r="Y25" s="30" t="s">
        <v>113</v>
      </c>
      <c r="Z25" s="6"/>
      <c r="AA25" s="15"/>
      <c r="AB25" s="29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ht="14.4" x14ac:dyDescent="0.3">
      <c r="A26" s="18" t="s">
        <v>60</v>
      </c>
      <c r="B26" s="19" t="s">
        <v>80</v>
      </c>
      <c r="C26" s="19" t="s">
        <v>99</v>
      </c>
      <c r="D26" s="20">
        <v>31000000</v>
      </c>
      <c r="E26" s="20">
        <v>9500000</v>
      </c>
      <c r="F26" s="20">
        <v>30</v>
      </c>
      <c r="G26" s="20">
        <v>36</v>
      </c>
      <c r="H26" s="20">
        <v>66</v>
      </c>
      <c r="I26" s="27">
        <v>20</v>
      </c>
      <c r="J26" s="27">
        <v>12.857100000000001</v>
      </c>
      <c r="K26" s="27">
        <v>9.7142999999999997</v>
      </c>
      <c r="L26" s="27">
        <v>4.7142999999999997</v>
      </c>
      <c r="M26" s="27">
        <v>8.1428999999999991</v>
      </c>
      <c r="N26" s="27">
        <v>9.2857000000000003</v>
      </c>
      <c r="O26" s="27">
        <v>9.1428999999999991</v>
      </c>
      <c r="P26" s="21">
        <f>SUM(I26:O26)</f>
        <v>73.857200000000006</v>
      </c>
      <c r="Q26" s="23"/>
      <c r="R26" s="6"/>
      <c r="S26" s="30" t="s">
        <v>39</v>
      </c>
      <c r="T26" s="6"/>
      <c r="U26" s="30" t="s">
        <v>39</v>
      </c>
      <c r="V26" s="6"/>
      <c r="W26" s="31">
        <v>0.75</v>
      </c>
      <c r="X26" s="6"/>
      <c r="Y26" s="30" t="s">
        <v>111</v>
      </c>
      <c r="Z26" s="6"/>
      <c r="AA26" s="15"/>
      <c r="AB26" s="29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18" t="s">
        <v>63</v>
      </c>
      <c r="B27" s="19" t="s">
        <v>83</v>
      </c>
      <c r="C27" s="19" t="s">
        <v>102</v>
      </c>
      <c r="D27" s="20">
        <v>68009080</v>
      </c>
      <c r="E27" s="20">
        <v>18000000</v>
      </c>
      <c r="F27" s="20">
        <v>57</v>
      </c>
      <c r="G27" s="20">
        <v>34</v>
      </c>
      <c r="H27" s="20">
        <v>91</v>
      </c>
      <c r="I27" s="27">
        <v>17.142900000000001</v>
      </c>
      <c r="J27" s="27">
        <v>13.7143</v>
      </c>
      <c r="K27" s="27">
        <v>9.2857000000000003</v>
      </c>
      <c r="L27" s="27">
        <v>4.1429</v>
      </c>
      <c r="M27" s="27">
        <v>8.8571000000000009</v>
      </c>
      <c r="N27" s="27">
        <v>11.571400000000001</v>
      </c>
      <c r="O27" s="27">
        <v>7.1429</v>
      </c>
      <c r="P27" s="21">
        <f>SUM(I27:O27)</f>
        <v>71.857199999999992</v>
      </c>
      <c r="Q27" s="24"/>
      <c r="R27" s="6"/>
      <c r="S27" s="30" t="s">
        <v>39</v>
      </c>
      <c r="T27" s="6"/>
      <c r="U27" s="30" t="s">
        <v>40</v>
      </c>
      <c r="V27" s="6"/>
      <c r="W27" s="31">
        <v>0.43</v>
      </c>
      <c r="X27" s="6"/>
      <c r="Y27" s="30" t="s">
        <v>121</v>
      </c>
      <c r="Z27" s="6"/>
      <c r="AA27" s="15"/>
      <c r="AB27" s="29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18" t="s">
        <v>61</v>
      </c>
      <c r="B28" s="19" t="s">
        <v>81</v>
      </c>
      <c r="C28" s="19" t="s">
        <v>100</v>
      </c>
      <c r="D28" s="20">
        <v>21215360</v>
      </c>
      <c r="E28" s="20">
        <v>6000000</v>
      </c>
      <c r="F28" s="20">
        <v>41</v>
      </c>
      <c r="G28" s="20">
        <v>31</v>
      </c>
      <c r="H28" s="20">
        <v>72</v>
      </c>
      <c r="I28" s="27">
        <v>20.428599999999999</v>
      </c>
      <c r="J28" s="27">
        <v>11.2857</v>
      </c>
      <c r="K28" s="27">
        <v>10.142899999999999</v>
      </c>
      <c r="L28" s="27">
        <v>4.5713999999999997</v>
      </c>
      <c r="M28" s="27">
        <v>9.2857000000000003</v>
      </c>
      <c r="N28" s="27">
        <v>10</v>
      </c>
      <c r="O28" s="27">
        <v>5.2857000000000003</v>
      </c>
      <c r="P28" s="21">
        <f>SUM(I28:O28)</f>
        <v>71</v>
      </c>
      <c r="Q28" s="23"/>
      <c r="R28" s="6"/>
      <c r="S28" s="30" t="s">
        <v>39</v>
      </c>
      <c r="T28" s="6"/>
      <c r="U28" s="30" t="s">
        <v>40</v>
      </c>
      <c r="V28" s="6"/>
      <c r="W28" s="31">
        <v>0.56999999999999995</v>
      </c>
      <c r="X28" s="6"/>
      <c r="Y28" s="30" t="s">
        <v>119</v>
      </c>
      <c r="Z28" s="6"/>
      <c r="AA28" s="15"/>
      <c r="AB28" s="29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18" t="s">
        <v>66</v>
      </c>
      <c r="B29" s="19" t="s">
        <v>86</v>
      </c>
      <c r="C29" s="19" t="s">
        <v>105</v>
      </c>
      <c r="D29" s="20">
        <v>35126000</v>
      </c>
      <c r="E29" s="20">
        <v>6000000</v>
      </c>
      <c r="F29" s="20">
        <v>31</v>
      </c>
      <c r="G29" s="20">
        <v>25</v>
      </c>
      <c r="H29" s="20">
        <v>56</v>
      </c>
      <c r="I29" s="27">
        <v>20.142900000000001</v>
      </c>
      <c r="J29" s="27">
        <v>10.142899999999999</v>
      </c>
      <c r="K29" s="27">
        <v>9.5714000000000006</v>
      </c>
      <c r="L29" s="27">
        <v>4.4286000000000003</v>
      </c>
      <c r="M29" s="27">
        <v>8</v>
      </c>
      <c r="N29" s="27">
        <v>10.2857</v>
      </c>
      <c r="O29" s="27">
        <v>8</v>
      </c>
      <c r="P29" s="21">
        <f>SUM(I29:O29)</f>
        <v>70.571500000000015</v>
      </c>
      <c r="Q29" s="20"/>
      <c r="R29" s="6"/>
      <c r="S29" s="30" t="s">
        <v>107</v>
      </c>
      <c r="T29" s="6"/>
      <c r="U29" s="30" t="s">
        <v>39</v>
      </c>
      <c r="V29" s="6"/>
      <c r="W29" s="31">
        <v>0.52</v>
      </c>
      <c r="X29" s="6"/>
      <c r="Y29" s="30" t="s">
        <v>115</v>
      </c>
      <c r="Z29" s="6"/>
      <c r="AB29" s="29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18" t="s">
        <v>48</v>
      </c>
      <c r="B30" s="19" t="s">
        <v>69</v>
      </c>
      <c r="C30" s="19" t="s">
        <v>89</v>
      </c>
      <c r="D30" s="20">
        <v>45111082</v>
      </c>
      <c r="E30" s="20">
        <v>15000000</v>
      </c>
      <c r="F30" s="20">
        <v>47</v>
      </c>
      <c r="G30" s="20">
        <v>33</v>
      </c>
      <c r="H30" s="20">
        <v>80</v>
      </c>
      <c r="I30" s="27">
        <v>14.142899999999999</v>
      </c>
      <c r="J30" s="27">
        <v>13</v>
      </c>
      <c r="K30" s="27">
        <v>7.8571</v>
      </c>
      <c r="L30" s="27">
        <v>4.8571</v>
      </c>
      <c r="M30" s="27">
        <v>9.1428999999999991</v>
      </c>
      <c r="N30" s="27">
        <v>11.857100000000001</v>
      </c>
      <c r="O30" s="27">
        <v>7.2857000000000003</v>
      </c>
      <c r="P30" s="21">
        <f>SUM(I30:O30)</f>
        <v>68.142800000000008</v>
      </c>
      <c r="Q30" s="23"/>
      <c r="R30" s="6"/>
      <c r="S30" s="30" t="s">
        <v>39</v>
      </c>
      <c r="T30" s="6"/>
      <c r="U30" s="30" t="s">
        <v>40</v>
      </c>
      <c r="V30" s="6"/>
      <c r="W30" s="31">
        <v>0.47</v>
      </c>
      <c r="X30" s="6"/>
      <c r="Y30" s="30" t="s">
        <v>111</v>
      </c>
      <c r="Z30" s="6"/>
      <c r="AB30" s="29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18" t="s">
        <v>58</v>
      </c>
      <c r="B31" s="19" t="s">
        <v>78</v>
      </c>
      <c r="C31" s="19" t="s">
        <v>98</v>
      </c>
      <c r="D31" s="20">
        <v>27883629</v>
      </c>
      <c r="E31" s="20">
        <v>14000000</v>
      </c>
      <c r="F31" s="20">
        <v>60</v>
      </c>
      <c r="G31" s="20">
        <v>0</v>
      </c>
      <c r="H31" s="20">
        <v>60</v>
      </c>
      <c r="I31" s="27">
        <v>21.428599999999999</v>
      </c>
      <c r="J31" s="27">
        <v>11.2857</v>
      </c>
      <c r="K31" s="27">
        <v>10.142899999999999</v>
      </c>
      <c r="L31" s="27">
        <v>4</v>
      </c>
      <c r="M31" s="27">
        <v>5.7142999999999997</v>
      </c>
      <c r="N31" s="27">
        <v>7.2857000000000003</v>
      </c>
      <c r="O31" s="27">
        <v>7.2857000000000003</v>
      </c>
      <c r="P31" s="21">
        <f>SUM(I31:O31)</f>
        <v>67.142899999999997</v>
      </c>
      <c r="Q31" s="23"/>
      <c r="R31" s="6"/>
      <c r="S31" s="30" t="s">
        <v>39</v>
      </c>
      <c r="T31" s="7"/>
      <c r="U31" s="30" t="s">
        <v>40</v>
      </c>
      <c r="V31" s="7"/>
      <c r="W31" s="30" t="s">
        <v>109</v>
      </c>
      <c r="X31" s="7"/>
      <c r="Y31" s="30" t="s">
        <v>111</v>
      </c>
      <c r="Z31" s="7"/>
      <c r="AA31" s="14"/>
      <c r="AB31" s="2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18" t="s">
        <v>57</v>
      </c>
      <c r="B32" s="19" t="s">
        <v>77</v>
      </c>
      <c r="C32" s="19" t="s">
        <v>97</v>
      </c>
      <c r="D32" s="20">
        <v>98453345</v>
      </c>
      <c r="E32" s="20">
        <v>25000000</v>
      </c>
      <c r="F32" s="20">
        <v>37</v>
      </c>
      <c r="G32" s="20">
        <v>32</v>
      </c>
      <c r="H32" s="20">
        <v>69</v>
      </c>
      <c r="I32" s="27">
        <v>13.2857</v>
      </c>
      <c r="J32" s="27">
        <v>12.857100000000001</v>
      </c>
      <c r="K32" s="27">
        <v>8.2857000000000003</v>
      </c>
      <c r="L32" s="27">
        <v>4.1429</v>
      </c>
      <c r="M32" s="27">
        <v>7.4286000000000003</v>
      </c>
      <c r="N32" s="27">
        <v>11.571400000000001</v>
      </c>
      <c r="O32" s="27">
        <v>6.8571</v>
      </c>
      <c r="P32" s="21">
        <f>SUM(I32:O32)</f>
        <v>64.4285</v>
      </c>
      <c r="R32" s="6"/>
      <c r="S32" s="30" t="s">
        <v>39</v>
      </c>
      <c r="T32" s="6"/>
      <c r="U32" s="30" t="s">
        <v>40</v>
      </c>
      <c r="V32" s="6"/>
      <c r="W32" s="30" t="s">
        <v>108</v>
      </c>
      <c r="X32" s="6"/>
      <c r="Y32" s="30" t="s">
        <v>112</v>
      </c>
      <c r="Z32" s="6"/>
      <c r="AB32" s="2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18" t="s">
        <v>67</v>
      </c>
      <c r="B33" s="19" t="s">
        <v>87</v>
      </c>
      <c r="C33" s="19" t="s">
        <v>106</v>
      </c>
      <c r="D33" s="20">
        <v>10279335</v>
      </c>
      <c r="E33" s="20">
        <v>3000000</v>
      </c>
      <c r="F33" s="20">
        <v>45</v>
      </c>
      <c r="G33" s="20">
        <v>36</v>
      </c>
      <c r="H33" s="20">
        <v>81</v>
      </c>
      <c r="I33" s="27">
        <v>15.571400000000001</v>
      </c>
      <c r="J33" s="27">
        <v>11.428599999999999</v>
      </c>
      <c r="K33" s="27">
        <v>8.2857000000000003</v>
      </c>
      <c r="L33" s="27">
        <v>4</v>
      </c>
      <c r="M33" s="27">
        <v>9.1428999999999991</v>
      </c>
      <c r="N33" s="27">
        <v>6.8571</v>
      </c>
      <c r="O33" s="27">
        <v>5.2857000000000003</v>
      </c>
      <c r="P33" s="21">
        <f>SUM(I33:O33)</f>
        <v>60.571399999999997</v>
      </c>
      <c r="Q33" s="23"/>
      <c r="R33" s="6"/>
      <c r="S33" s="30" t="s">
        <v>39</v>
      </c>
      <c r="T33" s="6"/>
      <c r="U33" s="30" t="s">
        <v>40</v>
      </c>
      <c r="V33" s="6"/>
      <c r="W33" s="31">
        <v>0.28999999999999998</v>
      </c>
      <c r="X33" s="6"/>
      <c r="Y33" s="30" t="s">
        <v>124</v>
      </c>
      <c r="Z33" s="6"/>
      <c r="AB33" s="2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18" t="s">
        <v>50</v>
      </c>
      <c r="B34" s="19" t="s">
        <v>71</v>
      </c>
      <c r="C34" s="19" t="s">
        <v>90</v>
      </c>
      <c r="D34" s="20">
        <v>7340990</v>
      </c>
      <c r="E34" s="20">
        <v>3500000</v>
      </c>
      <c r="F34" s="20">
        <v>53</v>
      </c>
      <c r="G34" s="20">
        <v>29</v>
      </c>
      <c r="H34" s="20">
        <v>82</v>
      </c>
      <c r="I34" s="27">
        <v>13.857100000000001</v>
      </c>
      <c r="J34" s="27">
        <v>10.857100000000001</v>
      </c>
      <c r="K34" s="27">
        <v>7.8571</v>
      </c>
      <c r="L34" s="27">
        <v>4</v>
      </c>
      <c r="M34" s="27">
        <v>6.1429</v>
      </c>
      <c r="N34" s="27">
        <v>7.5713999999999997</v>
      </c>
      <c r="O34" s="27">
        <v>5.7142999999999997</v>
      </c>
      <c r="P34" s="21">
        <f>SUM(I34:O34)</f>
        <v>55.999899999999997</v>
      </c>
      <c r="Q34" s="23"/>
      <c r="R34" s="6"/>
      <c r="S34" s="30" t="s">
        <v>40</v>
      </c>
      <c r="T34" s="6"/>
      <c r="U34" s="30" t="s">
        <v>40</v>
      </c>
      <c r="V34" s="6"/>
      <c r="W34" s="31">
        <v>0.48</v>
      </c>
      <c r="X34" s="6"/>
      <c r="Y34" s="30" t="s">
        <v>113</v>
      </c>
      <c r="Z34" s="6"/>
      <c r="AB34" s="29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18" t="s">
        <v>52</v>
      </c>
      <c r="B35" s="19" t="s">
        <v>73</v>
      </c>
      <c r="C35" s="19" t="s">
        <v>92</v>
      </c>
      <c r="D35" s="20">
        <v>105400000</v>
      </c>
      <c r="E35" s="20">
        <v>15000000</v>
      </c>
      <c r="F35" s="20">
        <v>52</v>
      </c>
      <c r="G35" s="20">
        <v>26</v>
      </c>
      <c r="H35" s="20">
        <v>78</v>
      </c>
      <c r="I35" s="27">
        <v>12</v>
      </c>
      <c r="J35" s="27">
        <v>8.2857000000000003</v>
      </c>
      <c r="K35" s="27">
        <v>7.4286000000000003</v>
      </c>
      <c r="L35" s="27">
        <v>3.8571</v>
      </c>
      <c r="M35" s="27">
        <v>8.4285999999999994</v>
      </c>
      <c r="N35" s="27">
        <v>10.857100000000001</v>
      </c>
      <c r="O35" s="27">
        <v>4.5713999999999997</v>
      </c>
      <c r="P35" s="21">
        <f>SUM(I35:O35)</f>
        <v>55.4285</v>
      </c>
      <c r="R35" s="6"/>
      <c r="S35" s="30" t="s">
        <v>40</v>
      </c>
      <c r="T35" s="6"/>
      <c r="U35" s="30" t="s">
        <v>40</v>
      </c>
      <c r="V35" s="6"/>
      <c r="W35" s="31">
        <v>0.32</v>
      </c>
      <c r="X35" s="6"/>
      <c r="Y35" s="30" t="s">
        <v>114</v>
      </c>
      <c r="Z35" s="6"/>
      <c r="AB35" s="29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18" t="s">
        <v>64</v>
      </c>
      <c r="B36" s="19" t="s">
        <v>84</v>
      </c>
      <c r="C36" s="19" t="s">
        <v>103</v>
      </c>
      <c r="D36" s="20">
        <v>18859986</v>
      </c>
      <c r="E36" s="20">
        <v>6000000</v>
      </c>
      <c r="F36" s="20">
        <v>26</v>
      </c>
      <c r="G36" s="20">
        <v>29</v>
      </c>
      <c r="H36" s="20">
        <v>55</v>
      </c>
      <c r="I36" s="27">
        <v>7.4286000000000003</v>
      </c>
      <c r="J36" s="27">
        <v>7.2857000000000003</v>
      </c>
      <c r="K36" s="27">
        <v>3.8571</v>
      </c>
      <c r="L36" s="27">
        <v>4</v>
      </c>
      <c r="M36" s="27">
        <v>7.2857000000000003</v>
      </c>
      <c r="N36" s="27">
        <v>8.5714000000000006</v>
      </c>
      <c r="O36" s="27">
        <v>7.2857000000000003</v>
      </c>
      <c r="P36" s="21">
        <f>SUM(I36:O36)</f>
        <v>45.714199999999998</v>
      </c>
      <c r="Q36" s="23"/>
      <c r="R36" s="6"/>
      <c r="S36" s="30" t="s">
        <v>40</v>
      </c>
      <c r="T36" s="6"/>
      <c r="U36" s="30" t="s">
        <v>40</v>
      </c>
      <c r="V36" s="6"/>
      <c r="W36" s="31">
        <v>0.32</v>
      </c>
      <c r="X36" s="6"/>
      <c r="Y36" s="30" t="s">
        <v>122</v>
      </c>
      <c r="Z36" s="6"/>
      <c r="AA36" s="13"/>
      <c r="AB36" s="29"/>
    </row>
    <row r="37" spans="1:154" ht="12.75" customHeight="1" x14ac:dyDescent="0.3">
      <c r="A37" s="18" t="s">
        <v>53</v>
      </c>
      <c r="B37" s="19" t="s">
        <v>74</v>
      </c>
      <c r="C37" s="19" t="s">
        <v>93</v>
      </c>
      <c r="D37" s="20">
        <v>15700000</v>
      </c>
      <c r="E37" s="20">
        <v>6000000</v>
      </c>
      <c r="F37" s="20">
        <v>20</v>
      </c>
      <c r="G37" s="20">
        <v>23</v>
      </c>
      <c r="H37" s="20">
        <v>43</v>
      </c>
      <c r="I37" s="27">
        <v>8.5714000000000006</v>
      </c>
      <c r="J37" s="27">
        <v>7.8571</v>
      </c>
      <c r="K37" s="27">
        <v>4.5713999999999997</v>
      </c>
      <c r="L37" s="27">
        <v>3.1429</v>
      </c>
      <c r="M37" s="27">
        <v>7.1429</v>
      </c>
      <c r="N37" s="27">
        <v>8.4285999999999994</v>
      </c>
      <c r="O37" s="27">
        <v>4.2857000000000003</v>
      </c>
      <c r="P37" s="21">
        <f>SUM(I37:O37)</f>
        <v>44</v>
      </c>
      <c r="Q37" s="23"/>
      <c r="R37" s="6"/>
      <c r="S37" s="30" t="s">
        <v>40</v>
      </c>
      <c r="T37" s="6"/>
      <c r="U37" s="30" t="s">
        <v>40</v>
      </c>
      <c r="V37" s="6"/>
      <c r="W37" s="31">
        <v>0.45</v>
      </c>
      <c r="X37" s="6"/>
      <c r="Y37" s="30" t="s">
        <v>115</v>
      </c>
      <c r="Z37" s="6"/>
      <c r="AA37" s="13"/>
      <c r="AB37" s="29"/>
    </row>
    <row r="38" spans="1:154" s="8" customFormat="1" ht="12.75" customHeight="1" x14ac:dyDescent="0.3">
      <c r="A38" s="25"/>
      <c r="B38" s="26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23"/>
      <c r="R38" s="6"/>
      <c r="S38" s="6"/>
      <c r="T38" s="6"/>
      <c r="U38" s="6"/>
      <c r="V38" s="6"/>
      <c r="W38" s="6"/>
      <c r="X38" s="6"/>
      <c r="Y38" s="6"/>
      <c r="Z38" s="6"/>
      <c r="AA38" s="13"/>
      <c r="AB38" s="29"/>
    </row>
    <row r="39" spans="1:154" x14ac:dyDescent="0.3">
      <c r="AB39" s="29"/>
    </row>
    <row r="40" spans="1:154" x14ac:dyDescent="0.3">
      <c r="D40" s="5">
        <f>SUM(D17:D37)</f>
        <v>897570810</v>
      </c>
      <c r="E40" s="5">
        <f>SUM(E17:E37)</f>
        <v>225500000</v>
      </c>
      <c r="Q40" s="5">
        <f>SUM(Q17:Q37)</f>
        <v>60000000</v>
      </c>
    </row>
    <row r="41" spans="1:154" x14ac:dyDescent="0.3">
      <c r="E41" s="5"/>
      <c r="F41" s="5"/>
      <c r="P41" s="1" t="s">
        <v>29</v>
      </c>
      <c r="Q41" s="5">
        <f>60000000-Q40</f>
        <v>0</v>
      </c>
    </row>
    <row r="1048576" spans="18:18" x14ac:dyDescent="0.3">
      <c r="R1048576" s="6"/>
    </row>
  </sheetData>
  <sortState ref="A17:P37">
    <sortCondition descending="1" ref="P17"/>
  </sortState>
  <dataValidations count="2">
    <dataValidation type="whole" showInputMessage="1" showErrorMessage="1" errorTitle="ZNOVU A LÉPE" error="To je móóóóóóc!!!!" sqref="J21:O38 J17:O19">
      <formula1>0</formula1>
      <formula2>15</formula2>
    </dataValidation>
    <dataValidation type="whole" allowBlank="1" showInputMessage="1" showErrorMessage="1" errorTitle="ZNOVU A LÉPE" error="To je móóóóóóc!!!!" sqref="I17:I19 I21:I38">
      <formula1>0</formula1>
      <formula2>30</formula2>
    </dataValidation>
  </dataValidations>
  <pageMargins left="0.7" right="0.7" top="0.78740157499999996" bottom="0.78740157499999996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zoomScale="59" zoomScaleNormal="59" workbookViewId="0">
      <selection activeCell="D20" sqref="D20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27</v>
      </c>
      <c r="J17" s="45">
        <v>10</v>
      </c>
      <c r="K17" s="45">
        <v>10</v>
      </c>
      <c r="L17" s="45">
        <v>4</v>
      </c>
      <c r="M17" s="45">
        <v>9</v>
      </c>
      <c r="N17" s="45">
        <v>12</v>
      </c>
      <c r="O17" s="45">
        <v>10</v>
      </c>
      <c r="P17" s="45">
        <v>82</v>
      </c>
      <c r="Q17" s="40"/>
      <c r="R17" s="33"/>
      <c r="S17" s="34"/>
      <c r="T17" s="33"/>
      <c r="U17" s="34"/>
      <c r="V17" s="34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15</v>
      </c>
      <c r="J18" s="45">
        <v>13</v>
      </c>
      <c r="K18" s="45">
        <v>5</v>
      </c>
      <c r="L18" s="45">
        <v>5</v>
      </c>
      <c r="M18" s="45">
        <v>10</v>
      </c>
      <c r="N18" s="45">
        <v>14</v>
      </c>
      <c r="O18" s="45">
        <v>7</v>
      </c>
      <c r="P18" s="45">
        <v>69</v>
      </c>
      <c r="Q18" s="40"/>
      <c r="R18" s="33"/>
      <c r="S18" s="34"/>
      <c r="T18" s="33"/>
      <c r="U18" s="34"/>
      <c r="V18" s="34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23</v>
      </c>
      <c r="J19" s="45">
        <v>15</v>
      </c>
      <c r="K19" s="45">
        <v>11</v>
      </c>
      <c r="L19" s="45">
        <v>5</v>
      </c>
      <c r="M19" s="45">
        <v>7</v>
      </c>
      <c r="N19" s="45">
        <v>8</v>
      </c>
      <c r="O19" s="45">
        <v>10</v>
      </c>
      <c r="P19" s="45">
        <v>79</v>
      </c>
      <c r="Q19" s="40"/>
      <c r="R19" s="33"/>
      <c r="S19" s="34"/>
      <c r="T19" s="33"/>
      <c r="U19" s="34"/>
      <c r="V19" s="34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13</v>
      </c>
      <c r="J20" s="45">
        <v>11</v>
      </c>
      <c r="K20" s="45">
        <v>11</v>
      </c>
      <c r="L20" s="45">
        <v>4</v>
      </c>
      <c r="M20" s="45">
        <v>6</v>
      </c>
      <c r="N20" s="45">
        <v>7</v>
      </c>
      <c r="O20" s="45">
        <v>6</v>
      </c>
      <c r="P20" s="45">
        <v>58</v>
      </c>
      <c r="Q20" s="41"/>
      <c r="R20" s="33"/>
      <c r="S20" s="34"/>
      <c r="T20" s="33"/>
      <c r="U20" s="34"/>
      <c r="V20" s="34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23</v>
      </c>
      <c r="J21" s="45">
        <v>13</v>
      </c>
      <c r="K21" s="45">
        <v>10</v>
      </c>
      <c r="L21" s="45">
        <v>5</v>
      </c>
      <c r="M21" s="45">
        <v>7</v>
      </c>
      <c r="N21" s="45">
        <v>10</v>
      </c>
      <c r="O21" s="45">
        <v>7</v>
      </c>
      <c r="P21" s="45">
        <v>75</v>
      </c>
      <c r="Q21" s="40"/>
      <c r="R21" s="33"/>
      <c r="S21" s="34"/>
      <c r="T21" s="33"/>
      <c r="U21" s="34"/>
      <c r="V21" s="34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12</v>
      </c>
      <c r="J22" s="45">
        <v>8</v>
      </c>
      <c r="K22" s="45">
        <v>7</v>
      </c>
      <c r="L22" s="45">
        <v>4</v>
      </c>
      <c r="M22" s="45">
        <v>8</v>
      </c>
      <c r="N22" s="45">
        <v>12</v>
      </c>
      <c r="O22" s="45">
        <v>4</v>
      </c>
      <c r="P22" s="45">
        <v>55</v>
      </c>
      <c r="Q22" s="41"/>
      <c r="R22" s="33"/>
      <c r="S22" s="34"/>
      <c r="T22" s="33"/>
      <c r="U22" s="34"/>
      <c r="V22" s="34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9</v>
      </c>
      <c r="J23" s="45">
        <v>9</v>
      </c>
      <c r="K23" s="45">
        <v>5</v>
      </c>
      <c r="L23" s="45">
        <v>3</v>
      </c>
      <c r="M23" s="45">
        <v>7</v>
      </c>
      <c r="N23" s="45">
        <v>10</v>
      </c>
      <c r="O23" s="45">
        <v>4</v>
      </c>
      <c r="P23" s="45">
        <v>47</v>
      </c>
      <c r="Q23" s="42"/>
      <c r="R23" s="33"/>
      <c r="S23" s="34"/>
      <c r="T23" s="33"/>
      <c r="U23" s="34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20</v>
      </c>
      <c r="J24" s="45">
        <v>15</v>
      </c>
      <c r="K24" s="45">
        <v>10</v>
      </c>
      <c r="L24" s="45">
        <v>5</v>
      </c>
      <c r="M24" s="45">
        <v>10</v>
      </c>
      <c r="N24" s="45">
        <v>14</v>
      </c>
      <c r="O24" s="45">
        <v>10</v>
      </c>
      <c r="P24" s="45">
        <v>84</v>
      </c>
      <c r="Q24" s="43"/>
      <c r="R24" s="33"/>
      <c r="S24" s="34"/>
      <c r="T24" s="33"/>
      <c r="U24" s="34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25</v>
      </c>
      <c r="J25" s="45">
        <v>13</v>
      </c>
      <c r="K25" s="45">
        <v>10</v>
      </c>
      <c r="L25" s="45">
        <v>5</v>
      </c>
      <c r="M25" s="45">
        <v>9</v>
      </c>
      <c r="N25" s="45">
        <v>13</v>
      </c>
      <c r="O25" s="45">
        <v>8</v>
      </c>
      <c r="P25" s="45">
        <v>83</v>
      </c>
      <c r="Q25" s="43"/>
      <c r="R25" s="33"/>
      <c r="S25" s="34"/>
      <c r="T25" s="33"/>
      <c r="U25" s="34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24</v>
      </c>
      <c r="J26" s="45">
        <v>9</v>
      </c>
      <c r="K26" s="45">
        <v>11</v>
      </c>
      <c r="L26" s="45">
        <v>5</v>
      </c>
      <c r="M26" s="45">
        <v>7</v>
      </c>
      <c r="N26" s="45">
        <v>9</v>
      </c>
      <c r="O26" s="45">
        <v>10</v>
      </c>
      <c r="P26" s="45">
        <v>75</v>
      </c>
      <c r="Q26" s="42"/>
      <c r="R26" s="33"/>
      <c r="S26" s="34"/>
      <c r="T26" s="33"/>
      <c r="U26" s="34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14</v>
      </c>
      <c r="J27" s="45">
        <v>13</v>
      </c>
      <c r="K27" s="45">
        <v>9</v>
      </c>
      <c r="L27" s="45">
        <v>4</v>
      </c>
      <c r="M27" s="45">
        <v>7</v>
      </c>
      <c r="N27" s="45">
        <v>14</v>
      </c>
      <c r="O27" s="45">
        <v>6</v>
      </c>
      <c r="P27" s="45">
        <v>67</v>
      </c>
      <c r="Q27" s="44"/>
      <c r="R27" s="33"/>
      <c r="S27" s="34"/>
      <c r="T27" s="33"/>
      <c r="U27" s="34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25</v>
      </c>
      <c r="J28" s="45">
        <v>13</v>
      </c>
      <c r="K28" s="45">
        <v>11</v>
      </c>
      <c r="L28" s="45">
        <v>4</v>
      </c>
      <c r="M28" s="45">
        <v>6</v>
      </c>
      <c r="N28" s="45">
        <v>8</v>
      </c>
      <c r="O28" s="45">
        <v>7</v>
      </c>
      <c r="P28" s="45">
        <v>74</v>
      </c>
      <c r="Q28" s="42"/>
      <c r="R28" s="33"/>
      <c r="S28" s="34"/>
      <c r="T28" s="33"/>
      <c r="U28" s="34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26</v>
      </c>
      <c r="J29" s="45">
        <v>14</v>
      </c>
      <c r="K29" s="45">
        <v>12</v>
      </c>
      <c r="L29" s="45">
        <v>5</v>
      </c>
      <c r="M29" s="45">
        <v>9</v>
      </c>
      <c r="N29" s="45">
        <v>13</v>
      </c>
      <c r="O29" s="45">
        <v>9</v>
      </c>
      <c r="P29" s="45">
        <v>88</v>
      </c>
      <c r="Q29" s="40"/>
      <c r="R29" s="33"/>
      <c r="S29" s="34"/>
      <c r="T29" s="33"/>
      <c r="U29" s="34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23</v>
      </c>
      <c r="J30" s="45">
        <v>14</v>
      </c>
      <c r="K30" s="45">
        <v>10</v>
      </c>
      <c r="L30" s="45">
        <v>5</v>
      </c>
      <c r="M30" s="45">
        <v>8</v>
      </c>
      <c r="N30" s="45">
        <v>9</v>
      </c>
      <c r="O30" s="45">
        <v>10</v>
      </c>
      <c r="P30" s="45">
        <v>79</v>
      </c>
      <c r="Q30" s="42"/>
      <c r="R30" s="33"/>
      <c r="S30" s="34"/>
      <c r="T30" s="33"/>
      <c r="U30" s="34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22</v>
      </c>
      <c r="J31" s="45">
        <v>12</v>
      </c>
      <c r="K31" s="45">
        <v>10</v>
      </c>
      <c r="L31" s="45">
        <v>5</v>
      </c>
      <c r="M31" s="45">
        <v>10</v>
      </c>
      <c r="N31" s="45">
        <v>8</v>
      </c>
      <c r="O31" s="45">
        <v>4</v>
      </c>
      <c r="P31" s="45">
        <v>71</v>
      </c>
      <c r="Q31" s="42"/>
      <c r="R31" s="33"/>
      <c r="S31" s="34"/>
      <c r="T31" s="38"/>
      <c r="U31" s="34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25</v>
      </c>
      <c r="J32" s="45">
        <v>13</v>
      </c>
      <c r="K32" s="45">
        <v>11</v>
      </c>
      <c r="L32" s="45">
        <v>5</v>
      </c>
      <c r="M32" s="45">
        <v>10</v>
      </c>
      <c r="N32" s="45">
        <v>13</v>
      </c>
      <c r="O32" s="45">
        <v>8</v>
      </c>
      <c r="P32" s="45">
        <v>85</v>
      </c>
      <c r="Q32" s="43"/>
      <c r="R32" s="33"/>
      <c r="S32" s="34"/>
      <c r="T32" s="33"/>
      <c r="U32" s="34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23</v>
      </c>
      <c r="J33" s="45">
        <v>14</v>
      </c>
      <c r="K33" s="45">
        <v>9</v>
      </c>
      <c r="L33" s="45">
        <v>4</v>
      </c>
      <c r="M33" s="45">
        <v>9</v>
      </c>
      <c r="N33" s="45">
        <v>13</v>
      </c>
      <c r="O33" s="45">
        <v>7</v>
      </c>
      <c r="P33" s="45">
        <v>79</v>
      </c>
      <c r="Q33" s="42"/>
      <c r="R33" s="33"/>
      <c r="S33" s="34"/>
      <c r="T33" s="33"/>
      <c r="U33" s="34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8</v>
      </c>
      <c r="J34" s="45">
        <v>7</v>
      </c>
      <c r="K34" s="45">
        <v>6</v>
      </c>
      <c r="L34" s="45">
        <v>4</v>
      </c>
      <c r="M34" s="45">
        <v>7</v>
      </c>
      <c r="N34" s="45">
        <v>9</v>
      </c>
      <c r="O34" s="45">
        <v>7</v>
      </c>
      <c r="P34" s="45">
        <v>48</v>
      </c>
      <c r="Q34" s="42"/>
      <c r="R34" s="33"/>
      <c r="S34" s="34"/>
      <c r="T34" s="33"/>
      <c r="U34" s="34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28</v>
      </c>
      <c r="J35" s="45">
        <v>12</v>
      </c>
      <c r="K35" s="45">
        <v>13</v>
      </c>
      <c r="L35" s="45">
        <v>4</v>
      </c>
      <c r="M35" s="45">
        <v>10</v>
      </c>
      <c r="N35" s="45">
        <v>13</v>
      </c>
      <c r="O35" s="45">
        <v>10</v>
      </c>
      <c r="P35" s="45">
        <v>90</v>
      </c>
      <c r="Q35" s="43"/>
      <c r="R35" s="33"/>
      <c r="S35" s="34"/>
      <c r="T35" s="33"/>
      <c r="U35" s="34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23</v>
      </c>
      <c r="J36" s="45">
        <v>10</v>
      </c>
      <c r="K36" s="45">
        <v>9</v>
      </c>
      <c r="L36" s="45">
        <v>4</v>
      </c>
      <c r="M36" s="45">
        <v>8</v>
      </c>
      <c r="N36" s="45">
        <v>10</v>
      </c>
      <c r="O36" s="45">
        <v>8</v>
      </c>
      <c r="P36" s="45">
        <v>72</v>
      </c>
      <c r="Q36" s="42"/>
      <c r="R36" s="33"/>
      <c r="S36" s="34"/>
      <c r="T36" s="33"/>
      <c r="U36" s="34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18</v>
      </c>
      <c r="J37" s="45">
        <v>11</v>
      </c>
      <c r="K37" s="45">
        <v>7</v>
      </c>
      <c r="L37" s="45">
        <v>4</v>
      </c>
      <c r="M37" s="45">
        <v>10</v>
      </c>
      <c r="N37" s="45">
        <v>6</v>
      </c>
      <c r="O37" s="45">
        <v>4</v>
      </c>
      <c r="P37" s="45">
        <v>60</v>
      </c>
      <c r="Q37" s="42"/>
      <c r="R37" s="33"/>
      <c r="S37" s="34"/>
      <c r="T37" s="33"/>
      <c r="U37" s="34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1048576" spans="18:18" ht="12" x14ac:dyDescent="0.3">
      <c r="R1048576" s="6"/>
    </row>
  </sheetData>
  <dataValidations count="2">
    <dataValidation type="whole" allowBlank="1" showInputMessage="1" showErrorMessage="1" errorTitle="ZNOVU A LÉPE" error="To je móóóóóóc!!!!" sqref="I17:I19 I21:I38">
      <formula1>0</formula1>
      <formula2>30</formula2>
    </dataValidation>
    <dataValidation type="whole" showInputMessage="1" showErrorMessage="1" errorTitle="ZNOVU A LÉPE" error="To je móóóóóóc!!!!" sqref="J21:O38 J17:O19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zoomScale="52" zoomScaleNormal="52" workbookViewId="0">
      <selection sqref="A1:XFD1048576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23</v>
      </c>
      <c r="J17" s="45">
        <v>10</v>
      </c>
      <c r="K17" s="45">
        <v>13</v>
      </c>
      <c r="L17" s="45">
        <v>4</v>
      </c>
      <c r="M17" s="45">
        <v>8</v>
      </c>
      <c r="N17" s="45">
        <v>13</v>
      </c>
      <c r="O17" s="45">
        <v>10</v>
      </c>
      <c r="P17" s="45">
        <v>81</v>
      </c>
      <c r="Q17" s="40"/>
      <c r="R17" s="33"/>
      <c r="S17" s="34"/>
      <c r="T17" s="33"/>
      <c r="U17" s="34"/>
      <c r="V17" s="34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13</v>
      </c>
      <c r="J18" s="45">
        <v>13</v>
      </c>
      <c r="K18" s="45">
        <v>5</v>
      </c>
      <c r="L18" s="45">
        <v>5</v>
      </c>
      <c r="M18" s="45">
        <v>8</v>
      </c>
      <c r="N18" s="45">
        <v>10</v>
      </c>
      <c r="O18" s="45">
        <v>8</v>
      </c>
      <c r="P18" s="45">
        <v>62</v>
      </c>
      <c r="Q18" s="40"/>
      <c r="R18" s="33"/>
      <c r="S18" s="34"/>
      <c r="T18" s="33"/>
      <c r="U18" s="34"/>
      <c r="V18" s="34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23</v>
      </c>
      <c r="J19" s="45">
        <v>13</v>
      </c>
      <c r="K19" s="45">
        <v>10</v>
      </c>
      <c r="L19" s="45">
        <v>5</v>
      </c>
      <c r="M19" s="45">
        <v>6</v>
      </c>
      <c r="N19" s="45">
        <v>8</v>
      </c>
      <c r="O19" s="45">
        <v>10</v>
      </c>
      <c r="P19" s="45">
        <v>75</v>
      </c>
      <c r="Q19" s="40"/>
      <c r="R19" s="33"/>
      <c r="S19" s="34"/>
      <c r="T19" s="33"/>
      <c r="U19" s="34"/>
      <c r="V19" s="34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10</v>
      </c>
      <c r="J20" s="45">
        <v>12</v>
      </c>
      <c r="K20" s="45">
        <v>6</v>
      </c>
      <c r="L20" s="45">
        <v>4</v>
      </c>
      <c r="M20" s="45">
        <v>6</v>
      </c>
      <c r="N20" s="45">
        <v>7</v>
      </c>
      <c r="O20" s="45">
        <v>5</v>
      </c>
      <c r="P20" s="45">
        <v>50</v>
      </c>
      <c r="Q20" s="41"/>
      <c r="R20" s="33"/>
      <c r="S20" s="34"/>
      <c r="T20" s="33"/>
      <c r="U20" s="34"/>
      <c r="V20" s="34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18</v>
      </c>
      <c r="J21" s="45">
        <v>15</v>
      </c>
      <c r="K21" s="45">
        <v>10</v>
      </c>
      <c r="L21" s="45">
        <v>5</v>
      </c>
      <c r="M21" s="45">
        <v>7</v>
      </c>
      <c r="N21" s="45">
        <v>7</v>
      </c>
      <c r="O21" s="45">
        <v>6</v>
      </c>
      <c r="P21" s="45">
        <v>68</v>
      </c>
      <c r="Q21" s="40"/>
      <c r="R21" s="33"/>
      <c r="S21" s="34"/>
      <c r="T21" s="33"/>
      <c r="U21" s="34"/>
      <c r="V21" s="34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10</v>
      </c>
      <c r="J22" s="45">
        <v>7</v>
      </c>
      <c r="K22" s="45">
        <v>4</v>
      </c>
      <c r="L22" s="45">
        <v>5</v>
      </c>
      <c r="M22" s="45">
        <v>8</v>
      </c>
      <c r="N22" s="45">
        <v>12</v>
      </c>
      <c r="O22" s="45">
        <v>4</v>
      </c>
      <c r="P22" s="45">
        <v>50</v>
      </c>
      <c r="Q22" s="41"/>
      <c r="R22" s="33"/>
      <c r="S22" s="34"/>
      <c r="T22" s="33"/>
      <c r="U22" s="34"/>
      <c r="V22" s="34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10</v>
      </c>
      <c r="J23" s="45">
        <v>7</v>
      </c>
      <c r="K23" s="45">
        <v>4</v>
      </c>
      <c r="L23" s="45">
        <v>3</v>
      </c>
      <c r="M23" s="45">
        <v>7</v>
      </c>
      <c r="N23" s="45">
        <v>9</v>
      </c>
      <c r="O23" s="45">
        <v>4</v>
      </c>
      <c r="P23" s="45">
        <v>44</v>
      </c>
      <c r="Q23" s="42"/>
      <c r="R23" s="33"/>
      <c r="S23" s="34"/>
      <c r="T23" s="33"/>
      <c r="U23" s="34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20</v>
      </c>
      <c r="J24" s="45">
        <v>15</v>
      </c>
      <c r="K24" s="45">
        <v>9</v>
      </c>
      <c r="L24" s="45">
        <v>5</v>
      </c>
      <c r="M24" s="45">
        <v>10</v>
      </c>
      <c r="N24" s="45">
        <v>15</v>
      </c>
      <c r="O24" s="45">
        <v>10</v>
      </c>
      <c r="P24" s="45">
        <v>84</v>
      </c>
      <c r="Q24" s="43"/>
      <c r="R24" s="33"/>
      <c r="S24" s="34"/>
      <c r="T24" s="33"/>
      <c r="U24" s="34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22</v>
      </c>
      <c r="J25" s="45">
        <v>13</v>
      </c>
      <c r="K25" s="45">
        <v>10</v>
      </c>
      <c r="L25" s="45">
        <v>5</v>
      </c>
      <c r="M25" s="45">
        <v>9</v>
      </c>
      <c r="N25" s="45">
        <v>13</v>
      </c>
      <c r="O25" s="45">
        <v>9</v>
      </c>
      <c r="P25" s="45">
        <v>81</v>
      </c>
      <c r="Q25" s="43"/>
      <c r="R25" s="33"/>
      <c r="S25" s="34"/>
      <c r="T25" s="33"/>
      <c r="U25" s="34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25</v>
      </c>
      <c r="J26" s="45">
        <v>8</v>
      </c>
      <c r="K26" s="45">
        <v>10</v>
      </c>
      <c r="L26" s="45">
        <v>5</v>
      </c>
      <c r="M26" s="45">
        <v>7</v>
      </c>
      <c r="N26" s="45">
        <v>9</v>
      </c>
      <c r="O26" s="45">
        <v>10</v>
      </c>
      <c r="P26" s="45">
        <v>74</v>
      </c>
      <c r="Q26" s="42"/>
      <c r="R26" s="33"/>
      <c r="S26" s="34"/>
      <c r="T26" s="33"/>
      <c r="U26" s="34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11</v>
      </c>
      <c r="J27" s="45">
        <v>15</v>
      </c>
      <c r="K27" s="45">
        <v>8</v>
      </c>
      <c r="L27" s="45">
        <v>4</v>
      </c>
      <c r="M27" s="45">
        <v>7</v>
      </c>
      <c r="N27" s="45">
        <v>12</v>
      </c>
      <c r="O27" s="45">
        <v>6</v>
      </c>
      <c r="P27" s="45">
        <v>63</v>
      </c>
      <c r="Q27" s="44"/>
      <c r="R27" s="33"/>
      <c r="S27" s="34"/>
      <c r="T27" s="33"/>
      <c r="U27" s="34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25</v>
      </c>
      <c r="J28" s="45">
        <v>11</v>
      </c>
      <c r="K28" s="45">
        <v>10</v>
      </c>
      <c r="L28" s="45">
        <v>4</v>
      </c>
      <c r="M28" s="45">
        <v>5</v>
      </c>
      <c r="N28" s="45">
        <v>6</v>
      </c>
      <c r="O28" s="45">
        <v>7</v>
      </c>
      <c r="P28" s="45">
        <v>68</v>
      </c>
      <c r="Q28" s="42"/>
      <c r="R28" s="33"/>
      <c r="S28" s="34"/>
      <c r="T28" s="33"/>
      <c r="U28" s="34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25</v>
      </c>
      <c r="J29" s="45">
        <v>12</v>
      </c>
      <c r="K29" s="45">
        <v>12</v>
      </c>
      <c r="L29" s="45">
        <v>5</v>
      </c>
      <c r="M29" s="45">
        <v>8</v>
      </c>
      <c r="N29" s="45">
        <v>13</v>
      </c>
      <c r="O29" s="45">
        <v>9</v>
      </c>
      <c r="P29" s="45">
        <v>84</v>
      </c>
      <c r="Q29" s="40"/>
      <c r="R29" s="33"/>
      <c r="S29" s="34"/>
      <c r="T29" s="33"/>
      <c r="U29" s="34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18</v>
      </c>
      <c r="J30" s="45">
        <v>13</v>
      </c>
      <c r="K30" s="45">
        <v>10</v>
      </c>
      <c r="L30" s="45">
        <v>4</v>
      </c>
      <c r="M30" s="45">
        <v>8</v>
      </c>
      <c r="N30" s="45">
        <v>10</v>
      </c>
      <c r="O30" s="45">
        <v>10</v>
      </c>
      <c r="P30" s="45">
        <v>73</v>
      </c>
      <c r="Q30" s="42"/>
      <c r="R30" s="33"/>
      <c r="S30" s="34"/>
      <c r="T30" s="33"/>
      <c r="U30" s="34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22</v>
      </c>
      <c r="J31" s="45">
        <v>10</v>
      </c>
      <c r="K31" s="45">
        <v>11</v>
      </c>
      <c r="L31" s="45">
        <v>4</v>
      </c>
      <c r="M31" s="45">
        <v>8</v>
      </c>
      <c r="N31" s="45">
        <v>10</v>
      </c>
      <c r="O31" s="45">
        <v>5</v>
      </c>
      <c r="P31" s="45">
        <v>70</v>
      </c>
      <c r="Q31" s="42"/>
      <c r="R31" s="33"/>
      <c r="S31" s="34"/>
      <c r="T31" s="38"/>
      <c r="U31" s="34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25</v>
      </c>
      <c r="J32" s="45">
        <v>12</v>
      </c>
      <c r="K32" s="45">
        <v>8</v>
      </c>
      <c r="L32" s="45">
        <v>5</v>
      </c>
      <c r="M32" s="45">
        <v>9</v>
      </c>
      <c r="N32" s="45">
        <v>14</v>
      </c>
      <c r="O32" s="45">
        <v>8</v>
      </c>
      <c r="P32" s="45">
        <v>81</v>
      </c>
      <c r="Q32" s="43"/>
      <c r="R32" s="33"/>
      <c r="S32" s="34"/>
      <c r="T32" s="33"/>
      <c r="U32" s="34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15</v>
      </c>
      <c r="J33" s="45">
        <v>15</v>
      </c>
      <c r="K33" s="45">
        <v>8</v>
      </c>
      <c r="L33" s="45">
        <v>4</v>
      </c>
      <c r="M33" s="45">
        <v>9</v>
      </c>
      <c r="N33" s="45">
        <v>13</v>
      </c>
      <c r="O33" s="45">
        <v>6</v>
      </c>
      <c r="P33" s="45">
        <v>70</v>
      </c>
      <c r="Q33" s="42"/>
      <c r="R33" s="33"/>
      <c r="S33" s="34"/>
      <c r="T33" s="33"/>
      <c r="U33" s="34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5</v>
      </c>
      <c r="J34" s="45">
        <v>7</v>
      </c>
      <c r="K34" s="45">
        <v>0</v>
      </c>
      <c r="L34" s="45">
        <v>4</v>
      </c>
      <c r="M34" s="45">
        <v>7</v>
      </c>
      <c r="N34" s="45">
        <v>8</v>
      </c>
      <c r="O34" s="45">
        <v>8</v>
      </c>
      <c r="P34" s="45">
        <v>39</v>
      </c>
      <c r="Q34" s="42"/>
      <c r="R34" s="33"/>
      <c r="S34" s="34"/>
      <c r="T34" s="33"/>
      <c r="U34" s="34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28</v>
      </c>
      <c r="J35" s="45">
        <v>13</v>
      </c>
      <c r="K35" s="45">
        <v>14</v>
      </c>
      <c r="L35" s="45">
        <v>5</v>
      </c>
      <c r="M35" s="45">
        <v>10</v>
      </c>
      <c r="N35" s="45">
        <v>13</v>
      </c>
      <c r="O35" s="45">
        <v>10</v>
      </c>
      <c r="P35" s="45">
        <v>93</v>
      </c>
      <c r="Q35" s="43"/>
      <c r="R35" s="33"/>
      <c r="S35" s="34"/>
      <c r="T35" s="33"/>
      <c r="U35" s="34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22</v>
      </c>
      <c r="J36" s="45">
        <v>10</v>
      </c>
      <c r="K36" s="45">
        <v>7</v>
      </c>
      <c r="L36" s="45">
        <v>4</v>
      </c>
      <c r="M36" s="45">
        <v>8</v>
      </c>
      <c r="N36" s="45">
        <v>10</v>
      </c>
      <c r="O36" s="45">
        <v>7</v>
      </c>
      <c r="P36" s="45">
        <v>68</v>
      </c>
      <c r="Q36" s="42"/>
      <c r="R36" s="33"/>
      <c r="S36" s="34"/>
      <c r="T36" s="33"/>
      <c r="U36" s="34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15</v>
      </c>
      <c r="J37" s="45">
        <v>12</v>
      </c>
      <c r="K37" s="45">
        <v>9</v>
      </c>
      <c r="L37" s="45">
        <v>4</v>
      </c>
      <c r="M37" s="45">
        <v>9</v>
      </c>
      <c r="N37" s="45">
        <v>5</v>
      </c>
      <c r="O37" s="45">
        <v>4</v>
      </c>
      <c r="P37" s="45">
        <v>58</v>
      </c>
      <c r="Q37" s="42"/>
      <c r="R37" s="33"/>
      <c r="S37" s="34"/>
      <c r="T37" s="33"/>
      <c r="U37" s="34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1048576" spans="18:18" ht="12" x14ac:dyDescent="0.3">
      <c r="R1048576" s="6"/>
    </row>
  </sheetData>
  <dataValidations count="2">
    <dataValidation type="whole" showInputMessage="1" showErrorMessage="1" errorTitle="ZNOVU A LÉPE" error="To je móóóóóóc!!!!" sqref="J21:O38 J17:O19">
      <formula1>0</formula1>
      <formula2>15</formula2>
    </dataValidation>
    <dataValidation type="whole" allowBlank="1" showInputMessage="1" showErrorMessage="1" errorTitle="ZNOVU A LÉPE" error="To je móóóóóóc!!!!" sqref="I17:I19 I21:I38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zoomScale="63" zoomScaleNormal="63" workbookViewId="0">
      <selection sqref="A1:XFD1048576"/>
    </sheetView>
  </sheetViews>
  <sheetFormatPr defaultColWidth="9.109375" defaultRowHeight="14.4" x14ac:dyDescent="0.3"/>
  <cols>
    <col min="1" max="1" width="11.6640625" style="1" customWidth="1"/>
    <col min="2" max="2" width="32.33203125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22</v>
      </c>
      <c r="J17" s="45">
        <v>12</v>
      </c>
      <c r="K17" s="45">
        <v>12</v>
      </c>
      <c r="L17" s="45">
        <v>4</v>
      </c>
      <c r="M17" s="45">
        <v>9</v>
      </c>
      <c r="N17" s="45">
        <v>12</v>
      </c>
      <c r="O17" s="45">
        <v>10</v>
      </c>
      <c r="P17" s="45">
        <v>81</v>
      </c>
      <c r="Q17" s="40"/>
      <c r="R17" s="33"/>
      <c r="S17" s="34"/>
      <c r="T17" s="33"/>
      <c r="U17" s="34"/>
      <c r="V17" s="34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14</v>
      </c>
      <c r="J18" s="45">
        <v>13</v>
      </c>
      <c r="K18" s="45">
        <v>8</v>
      </c>
      <c r="L18" s="45">
        <v>5</v>
      </c>
      <c r="M18" s="45">
        <v>10</v>
      </c>
      <c r="N18" s="45">
        <v>13</v>
      </c>
      <c r="O18" s="45">
        <v>7</v>
      </c>
      <c r="P18" s="45">
        <v>70</v>
      </c>
      <c r="Q18" s="40"/>
      <c r="R18" s="33"/>
      <c r="S18" s="34"/>
      <c r="T18" s="33"/>
      <c r="U18" s="34"/>
      <c r="V18" s="34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22</v>
      </c>
      <c r="J19" s="45">
        <v>13</v>
      </c>
      <c r="K19" s="45">
        <v>10</v>
      </c>
      <c r="L19" s="45">
        <v>5</v>
      </c>
      <c r="M19" s="45">
        <v>8</v>
      </c>
      <c r="N19" s="45">
        <v>11</v>
      </c>
      <c r="O19" s="45">
        <v>10</v>
      </c>
      <c r="P19" s="45">
        <v>79</v>
      </c>
      <c r="Q19" s="40"/>
      <c r="R19" s="33"/>
      <c r="S19" s="34"/>
      <c r="T19" s="33"/>
      <c r="U19" s="34"/>
      <c r="V19" s="34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10</v>
      </c>
      <c r="J20" s="45">
        <v>10</v>
      </c>
      <c r="K20" s="45">
        <v>7</v>
      </c>
      <c r="L20" s="45">
        <v>4</v>
      </c>
      <c r="M20" s="45">
        <v>6</v>
      </c>
      <c r="N20" s="45">
        <v>8</v>
      </c>
      <c r="O20" s="45">
        <v>5</v>
      </c>
      <c r="P20" s="45">
        <v>50</v>
      </c>
      <c r="Q20" s="41"/>
      <c r="R20" s="33"/>
      <c r="S20" s="34"/>
      <c r="T20" s="33"/>
      <c r="U20" s="34"/>
      <c r="V20" s="34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22</v>
      </c>
      <c r="J21" s="45">
        <v>14</v>
      </c>
      <c r="K21" s="45">
        <v>11</v>
      </c>
      <c r="L21" s="45">
        <v>5</v>
      </c>
      <c r="M21" s="45">
        <v>8</v>
      </c>
      <c r="N21" s="45">
        <v>10</v>
      </c>
      <c r="O21" s="45">
        <v>8</v>
      </c>
      <c r="P21" s="45">
        <v>78</v>
      </c>
      <c r="Q21" s="40"/>
      <c r="R21" s="33"/>
      <c r="S21" s="34"/>
      <c r="T21" s="33"/>
      <c r="U21" s="34"/>
      <c r="V21" s="34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12</v>
      </c>
      <c r="J22" s="45">
        <v>8</v>
      </c>
      <c r="K22" s="45">
        <v>10</v>
      </c>
      <c r="L22" s="45">
        <v>3</v>
      </c>
      <c r="M22" s="45">
        <v>9</v>
      </c>
      <c r="N22" s="45">
        <v>10</v>
      </c>
      <c r="O22" s="45">
        <v>4</v>
      </c>
      <c r="P22" s="45">
        <v>56</v>
      </c>
      <c r="Q22" s="41"/>
      <c r="R22" s="33"/>
      <c r="S22" s="34"/>
      <c r="T22" s="33"/>
      <c r="U22" s="34"/>
      <c r="V22" s="34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8</v>
      </c>
      <c r="J23" s="45">
        <v>10</v>
      </c>
      <c r="K23" s="45">
        <v>5</v>
      </c>
      <c r="L23" s="45">
        <v>3</v>
      </c>
      <c r="M23" s="45">
        <v>7</v>
      </c>
      <c r="N23" s="45">
        <v>8</v>
      </c>
      <c r="O23" s="45">
        <v>4</v>
      </c>
      <c r="P23" s="45">
        <v>45</v>
      </c>
      <c r="Q23" s="42"/>
      <c r="R23" s="33"/>
      <c r="S23" s="34"/>
      <c r="T23" s="33"/>
      <c r="U23" s="34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22</v>
      </c>
      <c r="J24" s="45">
        <v>15</v>
      </c>
      <c r="K24" s="45">
        <v>12</v>
      </c>
      <c r="L24" s="45">
        <v>5</v>
      </c>
      <c r="M24" s="45">
        <v>10</v>
      </c>
      <c r="N24" s="45">
        <v>15</v>
      </c>
      <c r="O24" s="45">
        <v>10</v>
      </c>
      <c r="P24" s="45">
        <v>89</v>
      </c>
      <c r="Q24" s="43"/>
      <c r="R24" s="33"/>
      <c r="S24" s="34"/>
      <c r="T24" s="33"/>
      <c r="U24" s="34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23</v>
      </c>
      <c r="J25" s="45">
        <v>13</v>
      </c>
      <c r="K25" s="45">
        <v>11</v>
      </c>
      <c r="L25" s="45">
        <v>5</v>
      </c>
      <c r="M25" s="45">
        <v>10</v>
      </c>
      <c r="N25" s="45">
        <v>13</v>
      </c>
      <c r="O25" s="45">
        <v>9</v>
      </c>
      <c r="P25" s="45">
        <v>84</v>
      </c>
      <c r="Q25" s="43"/>
      <c r="R25" s="33"/>
      <c r="S25" s="34"/>
      <c r="T25" s="33"/>
      <c r="U25" s="34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23</v>
      </c>
      <c r="J26" s="45">
        <v>9</v>
      </c>
      <c r="K26" s="45">
        <v>9</v>
      </c>
      <c r="L26" s="45">
        <v>5</v>
      </c>
      <c r="M26" s="45">
        <v>9</v>
      </c>
      <c r="N26" s="45">
        <v>10</v>
      </c>
      <c r="O26" s="45">
        <v>10</v>
      </c>
      <c r="P26" s="45">
        <v>75</v>
      </c>
      <c r="Q26" s="42"/>
      <c r="R26" s="33"/>
      <c r="S26" s="34"/>
      <c r="T26" s="33"/>
      <c r="U26" s="34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12</v>
      </c>
      <c r="J27" s="45">
        <v>12</v>
      </c>
      <c r="K27" s="45">
        <v>9</v>
      </c>
      <c r="L27" s="45">
        <v>4</v>
      </c>
      <c r="M27" s="45">
        <v>7</v>
      </c>
      <c r="N27" s="45">
        <v>11</v>
      </c>
      <c r="O27" s="45">
        <v>7</v>
      </c>
      <c r="P27" s="45">
        <v>62</v>
      </c>
      <c r="Q27" s="44"/>
      <c r="R27" s="33"/>
      <c r="S27" s="34"/>
      <c r="T27" s="33"/>
      <c r="U27" s="34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22</v>
      </c>
      <c r="J28" s="45">
        <v>12</v>
      </c>
      <c r="K28" s="45">
        <v>9</v>
      </c>
      <c r="L28" s="45">
        <v>4</v>
      </c>
      <c r="M28" s="45">
        <v>5</v>
      </c>
      <c r="N28" s="45">
        <v>7</v>
      </c>
      <c r="O28" s="45">
        <v>8</v>
      </c>
      <c r="P28" s="45">
        <v>67</v>
      </c>
      <c r="Q28" s="42"/>
      <c r="R28" s="33"/>
      <c r="S28" s="34"/>
      <c r="T28" s="33"/>
      <c r="U28" s="34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25</v>
      </c>
      <c r="J29" s="45">
        <v>12</v>
      </c>
      <c r="K29" s="45">
        <v>11</v>
      </c>
      <c r="L29" s="45">
        <v>4</v>
      </c>
      <c r="M29" s="45">
        <v>10</v>
      </c>
      <c r="N29" s="45">
        <v>13</v>
      </c>
      <c r="O29" s="45">
        <v>10</v>
      </c>
      <c r="P29" s="45">
        <v>85</v>
      </c>
      <c r="Q29" s="40"/>
      <c r="R29" s="33"/>
      <c r="S29" s="34"/>
      <c r="T29" s="33"/>
      <c r="U29" s="34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21</v>
      </c>
      <c r="J30" s="45">
        <v>14</v>
      </c>
      <c r="K30" s="45">
        <v>10</v>
      </c>
      <c r="L30" s="45">
        <v>5</v>
      </c>
      <c r="M30" s="45">
        <v>9</v>
      </c>
      <c r="N30" s="45">
        <v>9</v>
      </c>
      <c r="O30" s="45">
        <v>4</v>
      </c>
      <c r="P30" s="45">
        <v>72</v>
      </c>
      <c r="Q30" s="42"/>
      <c r="R30" s="33"/>
      <c r="S30" s="34"/>
      <c r="T30" s="33"/>
      <c r="U30" s="34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20</v>
      </c>
      <c r="J31" s="45">
        <v>12</v>
      </c>
      <c r="K31" s="45">
        <v>10</v>
      </c>
      <c r="L31" s="45">
        <v>5</v>
      </c>
      <c r="M31" s="45">
        <v>10</v>
      </c>
      <c r="N31" s="45">
        <v>9</v>
      </c>
      <c r="O31" s="45">
        <v>5</v>
      </c>
      <c r="P31" s="45">
        <v>71</v>
      </c>
      <c r="Q31" s="42"/>
      <c r="R31" s="33"/>
      <c r="S31" s="34"/>
      <c r="T31" s="38"/>
      <c r="U31" s="34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23</v>
      </c>
      <c r="J32" s="45">
        <v>14</v>
      </c>
      <c r="K32" s="45">
        <v>12</v>
      </c>
      <c r="L32" s="45">
        <v>5</v>
      </c>
      <c r="M32" s="45">
        <v>10</v>
      </c>
      <c r="N32" s="45">
        <v>13</v>
      </c>
      <c r="O32" s="45">
        <v>8</v>
      </c>
      <c r="P32" s="45">
        <v>85</v>
      </c>
      <c r="Q32" s="43"/>
      <c r="R32" s="33"/>
      <c r="S32" s="34"/>
      <c r="T32" s="33"/>
      <c r="U32" s="34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15</v>
      </c>
      <c r="J33" s="45">
        <v>13</v>
      </c>
      <c r="K33" s="45">
        <v>10</v>
      </c>
      <c r="L33" s="45">
        <v>5</v>
      </c>
      <c r="M33" s="45">
        <v>9</v>
      </c>
      <c r="N33" s="45">
        <v>9</v>
      </c>
      <c r="O33" s="45">
        <v>7</v>
      </c>
      <c r="P33" s="45">
        <v>68</v>
      </c>
      <c r="Q33" s="42"/>
      <c r="R33" s="33"/>
      <c r="S33" s="34"/>
      <c r="T33" s="33"/>
      <c r="U33" s="34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7</v>
      </c>
      <c r="J34" s="45">
        <v>8</v>
      </c>
      <c r="K34" s="45">
        <v>4</v>
      </c>
      <c r="L34" s="45">
        <v>4</v>
      </c>
      <c r="M34" s="45">
        <v>8</v>
      </c>
      <c r="N34" s="45">
        <v>9</v>
      </c>
      <c r="O34" s="45">
        <v>7</v>
      </c>
      <c r="P34" s="45">
        <v>47</v>
      </c>
      <c r="Q34" s="42"/>
      <c r="R34" s="33"/>
      <c r="S34" s="34"/>
      <c r="T34" s="33"/>
      <c r="U34" s="34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26</v>
      </c>
      <c r="J35" s="45">
        <v>14</v>
      </c>
      <c r="K35" s="45">
        <v>14</v>
      </c>
      <c r="L35" s="45">
        <v>5</v>
      </c>
      <c r="M35" s="45">
        <v>10</v>
      </c>
      <c r="N35" s="45">
        <v>13</v>
      </c>
      <c r="O35" s="45">
        <v>10</v>
      </c>
      <c r="P35" s="45">
        <v>92</v>
      </c>
      <c r="Q35" s="43"/>
      <c r="R35" s="33"/>
      <c r="S35" s="34"/>
      <c r="T35" s="33"/>
      <c r="U35" s="34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20</v>
      </c>
      <c r="J36" s="45">
        <v>10</v>
      </c>
      <c r="K36" s="45">
        <v>10</v>
      </c>
      <c r="L36" s="45">
        <v>5</v>
      </c>
      <c r="M36" s="45">
        <v>8</v>
      </c>
      <c r="N36" s="45">
        <v>10</v>
      </c>
      <c r="O36" s="45">
        <v>8</v>
      </c>
      <c r="P36" s="45">
        <v>71</v>
      </c>
      <c r="Q36" s="42"/>
      <c r="R36" s="33"/>
      <c r="S36" s="34"/>
      <c r="T36" s="33"/>
      <c r="U36" s="34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10</v>
      </c>
      <c r="J37" s="45">
        <v>12</v>
      </c>
      <c r="K37" s="45">
        <v>5</v>
      </c>
      <c r="L37" s="45">
        <v>4</v>
      </c>
      <c r="M37" s="45">
        <v>10</v>
      </c>
      <c r="N37" s="45">
        <v>7</v>
      </c>
      <c r="O37" s="45">
        <v>5</v>
      </c>
      <c r="P37" s="45">
        <v>53</v>
      </c>
      <c r="Q37" s="42"/>
      <c r="R37" s="33"/>
      <c r="S37" s="34"/>
      <c r="T37" s="33"/>
      <c r="U37" s="34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42" spans="1:154" ht="12" x14ac:dyDescent="0.3"/>
    <row r="43" spans="1:154" ht="12" x14ac:dyDescent="0.3"/>
    <row r="44" spans="1:154" ht="12" x14ac:dyDescent="0.3"/>
    <row r="1048576" spans="18:18" ht="12" x14ac:dyDescent="0.3">
      <c r="R1048576" s="6"/>
    </row>
  </sheetData>
  <dataValidations count="2">
    <dataValidation type="whole" allowBlank="1" showInputMessage="1" showErrorMessage="1" errorTitle="ZNOVU A LÉPE" error="To je móóóóóóc!!!!" sqref="I17:I19 I21:I38">
      <formula1>0</formula1>
      <formula2>30</formula2>
    </dataValidation>
    <dataValidation type="whole" showInputMessage="1" showErrorMessage="1" errorTitle="ZNOVU A LÉPE" error="To je móóóóóóc!!!!" sqref="J21:O38 J17:O19">
      <formula1>0</formula1>
      <formula2>15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zoomScale="63" zoomScaleNormal="63" workbookViewId="0">
      <selection sqref="A1:XFD1048576"/>
    </sheetView>
  </sheetViews>
  <sheetFormatPr defaultColWidth="9.109375" defaultRowHeight="14.4" x14ac:dyDescent="0.3"/>
  <cols>
    <col min="1" max="1" width="11.6640625" style="1" customWidth="1"/>
    <col min="2" max="2" width="32.33203125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27</v>
      </c>
      <c r="J17" s="45">
        <v>12</v>
      </c>
      <c r="K17" s="45">
        <v>13</v>
      </c>
      <c r="L17" s="45">
        <v>4</v>
      </c>
      <c r="M17" s="45">
        <v>8</v>
      </c>
      <c r="N17" s="45">
        <v>13</v>
      </c>
      <c r="O17" s="45">
        <v>10</v>
      </c>
      <c r="P17" s="45">
        <v>87</v>
      </c>
      <c r="Q17" s="40"/>
      <c r="R17" s="33"/>
      <c r="S17" s="34"/>
      <c r="T17" s="33"/>
      <c r="U17" s="34"/>
      <c r="V17" s="34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11</v>
      </c>
      <c r="J18" s="45">
        <v>14</v>
      </c>
      <c r="K18" s="45">
        <v>10</v>
      </c>
      <c r="L18" s="45">
        <v>5</v>
      </c>
      <c r="M18" s="45">
        <v>10</v>
      </c>
      <c r="N18" s="45">
        <v>13</v>
      </c>
      <c r="O18" s="45">
        <v>7</v>
      </c>
      <c r="P18" s="45">
        <v>70</v>
      </c>
      <c r="Q18" s="40"/>
      <c r="R18" s="33"/>
      <c r="S18" s="34"/>
      <c r="T18" s="33"/>
      <c r="U18" s="34"/>
      <c r="V18" s="34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20</v>
      </c>
      <c r="J19" s="45">
        <v>13</v>
      </c>
      <c r="K19" s="45">
        <v>11</v>
      </c>
      <c r="L19" s="45">
        <v>5</v>
      </c>
      <c r="M19" s="45">
        <v>7</v>
      </c>
      <c r="N19" s="45">
        <v>12</v>
      </c>
      <c r="O19" s="45">
        <v>10</v>
      </c>
      <c r="P19" s="45">
        <v>78</v>
      </c>
      <c r="Q19" s="40"/>
      <c r="R19" s="33"/>
      <c r="S19" s="34"/>
      <c r="T19" s="33"/>
      <c r="U19" s="34"/>
      <c r="V19" s="34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16</v>
      </c>
      <c r="J20" s="45">
        <v>11</v>
      </c>
      <c r="K20" s="45">
        <v>8</v>
      </c>
      <c r="L20" s="45">
        <v>4</v>
      </c>
      <c r="M20" s="45">
        <v>6</v>
      </c>
      <c r="N20" s="45">
        <v>8</v>
      </c>
      <c r="O20" s="45">
        <v>6</v>
      </c>
      <c r="P20" s="45">
        <v>59</v>
      </c>
      <c r="Q20" s="41"/>
      <c r="R20" s="33"/>
      <c r="S20" s="34"/>
      <c r="T20" s="33"/>
      <c r="U20" s="34"/>
      <c r="V20" s="34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18</v>
      </c>
      <c r="J21" s="45">
        <v>13</v>
      </c>
      <c r="K21" s="45">
        <v>11</v>
      </c>
      <c r="L21" s="45">
        <v>5</v>
      </c>
      <c r="M21" s="45">
        <v>8</v>
      </c>
      <c r="N21" s="45">
        <v>10</v>
      </c>
      <c r="O21" s="45">
        <v>8</v>
      </c>
      <c r="P21" s="45">
        <v>73</v>
      </c>
      <c r="Q21" s="40"/>
      <c r="R21" s="33"/>
      <c r="S21" s="34"/>
      <c r="T21" s="33"/>
      <c r="U21" s="34"/>
      <c r="V21" s="34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11</v>
      </c>
      <c r="J22" s="45">
        <v>9</v>
      </c>
      <c r="K22" s="45">
        <v>8</v>
      </c>
      <c r="L22" s="45">
        <v>3</v>
      </c>
      <c r="M22" s="45">
        <v>9</v>
      </c>
      <c r="N22" s="45">
        <v>11</v>
      </c>
      <c r="O22" s="45">
        <v>4</v>
      </c>
      <c r="P22" s="45">
        <v>55</v>
      </c>
      <c r="Q22" s="41"/>
      <c r="R22" s="33"/>
      <c r="S22" s="34"/>
      <c r="T22" s="33"/>
      <c r="U22" s="34"/>
      <c r="V22" s="34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5</v>
      </c>
      <c r="J23" s="45">
        <v>7</v>
      </c>
      <c r="K23" s="45">
        <v>4</v>
      </c>
      <c r="L23" s="45">
        <v>3</v>
      </c>
      <c r="M23" s="45">
        <v>8</v>
      </c>
      <c r="N23" s="45">
        <v>10</v>
      </c>
      <c r="O23" s="45">
        <v>4</v>
      </c>
      <c r="P23" s="45">
        <v>41</v>
      </c>
      <c r="Q23" s="42"/>
      <c r="R23" s="33"/>
      <c r="S23" s="34"/>
      <c r="T23" s="33"/>
      <c r="U23" s="34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22</v>
      </c>
      <c r="J24" s="45">
        <v>15</v>
      </c>
      <c r="K24" s="45">
        <v>13</v>
      </c>
      <c r="L24" s="45">
        <v>5</v>
      </c>
      <c r="M24" s="45">
        <v>10</v>
      </c>
      <c r="N24" s="45">
        <v>15</v>
      </c>
      <c r="O24" s="45">
        <v>10</v>
      </c>
      <c r="P24" s="45">
        <v>90</v>
      </c>
      <c r="Q24" s="43"/>
      <c r="R24" s="33"/>
      <c r="S24" s="34"/>
      <c r="T24" s="33"/>
      <c r="U24" s="34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22</v>
      </c>
      <c r="J25" s="45">
        <v>13</v>
      </c>
      <c r="K25" s="45">
        <v>11</v>
      </c>
      <c r="L25" s="45">
        <v>5</v>
      </c>
      <c r="M25" s="45">
        <v>10</v>
      </c>
      <c r="N25" s="45">
        <v>13</v>
      </c>
      <c r="O25" s="45">
        <v>9</v>
      </c>
      <c r="P25" s="45">
        <v>83</v>
      </c>
      <c r="Q25" s="43"/>
      <c r="R25" s="33"/>
      <c r="S25" s="34"/>
      <c r="T25" s="33"/>
      <c r="U25" s="34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23</v>
      </c>
      <c r="J26" s="45">
        <v>9</v>
      </c>
      <c r="K26" s="45">
        <v>10</v>
      </c>
      <c r="L26" s="45">
        <v>5</v>
      </c>
      <c r="M26" s="45">
        <v>9</v>
      </c>
      <c r="N26" s="45">
        <v>12</v>
      </c>
      <c r="O26" s="45">
        <v>10</v>
      </c>
      <c r="P26" s="45">
        <v>78</v>
      </c>
      <c r="Q26" s="42"/>
      <c r="R26" s="33"/>
      <c r="S26" s="34"/>
      <c r="T26" s="33"/>
      <c r="U26" s="34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11</v>
      </c>
      <c r="J27" s="45">
        <v>11</v>
      </c>
      <c r="K27" s="45">
        <v>8</v>
      </c>
      <c r="L27" s="45">
        <v>4</v>
      </c>
      <c r="M27" s="45">
        <v>7</v>
      </c>
      <c r="N27" s="45">
        <v>11</v>
      </c>
      <c r="O27" s="45">
        <v>7</v>
      </c>
      <c r="P27" s="45">
        <v>59</v>
      </c>
      <c r="Q27" s="44"/>
      <c r="R27" s="33"/>
      <c r="S27" s="34"/>
      <c r="T27" s="33"/>
      <c r="U27" s="34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19</v>
      </c>
      <c r="J28" s="45">
        <v>12</v>
      </c>
      <c r="K28" s="45">
        <v>12</v>
      </c>
      <c r="L28" s="45">
        <v>4</v>
      </c>
      <c r="M28" s="45">
        <v>5</v>
      </c>
      <c r="N28" s="45">
        <v>9</v>
      </c>
      <c r="O28" s="45">
        <v>8</v>
      </c>
      <c r="P28" s="45">
        <v>69</v>
      </c>
      <c r="Q28" s="42"/>
      <c r="R28" s="33"/>
      <c r="S28" s="34"/>
      <c r="T28" s="33"/>
      <c r="U28" s="34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23</v>
      </c>
      <c r="J29" s="45">
        <v>13</v>
      </c>
      <c r="K29" s="45">
        <v>13</v>
      </c>
      <c r="L29" s="45">
        <v>5</v>
      </c>
      <c r="M29" s="45">
        <v>10</v>
      </c>
      <c r="N29" s="45">
        <v>13</v>
      </c>
      <c r="O29" s="45">
        <v>10</v>
      </c>
      <c r="P29" s="45">
        <v>87</v>
      </c>
      <c r="Q29" s="40"/>
      <c r="R29" s="33"/>
      <c r="S29" s="34"/>
      <c r="T29" s="33"/>
      <c r="U29" s="34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18</v>
      </c>
      <c r="J30" s="45">
        <v>14</v>
      </c>
      <c r="K30" s="45">
        <v>10</v>
      </c>
      <c r="L30" s="45">
        <v>5</v>
      </c>
      <c r="M30" s="45">
        <v>9</v>
      </c>
      <c r="N30" s="45">
        <v>9</v>
      </c>
      <c r="O30" s="45">
        <v>10</v>
      </c>
      <c r="P30" s="45">
        <v>75</v>
      </c>
      <c r="Q30" s="42"/>
      <c r="R30" s="33"/>
      <c r="S30" s="34"/>
      <c r="T30" s="33"/>
      <c r="U30" s="34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22</v>
      </c>
      <c r="J31" s="45">
        <v>12</v>
      </c>
      <c r="K31" s="45">
        <v>10</v>
      </c>
      <c r="L31" s="45">
        <v>5</v>
      </c>
      <c r="M31" s="45">
        <v>10</v>
      </c>
      <c r="N31" s="45">
        <v>10</v>
      </c>
      <c r="O31" s="45">
        <v>5</v>
      </c>
      <c r="P31" s="45">
        <v>74</v>
      </c>
      <c r="Q31" s="42"/>
      <c r="R31" s="33"/>
      <c r="S31" s="34"/>
      <c r="T31" s="38"/>
      <c r="U31" s="34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18</v>
      </c>
      <c r="J32" s="45">
        <v>14</v>
      </c>
      <c r="K32" s="45">
        <v>12</v>
      </c>
      <c r="L32" s="45">
        <v>5</v>
      </c>
      <c r="M32" s="45">
        <v>10</v>
      </c>
      <c r="N32" s="45">
        <v>13</v>
      </c>
      <c r="O32" s="45">
        <v>9</v>
      </c>
      <c r="P32" s="45">
        <v>81</v>
      </c>
      <c r="Q32" s="43"/>
      <c r="R32" s="33"/>
      <c r="S32" s="34"/>
      <c r="T32" s="33"/>
      <c r="U32" s="34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18</v>
      </c>
      <c r="J33" s="45">
        <v>15</v>
      </c>
      <c r="K33" s="45">
        <v>12</v>
      </c>
      <c r="L33" s="45">
        <v>4</v>
      </c>
      <c r="M33" s="45">
        <v>9</v>
      </c>
      <c r="N33" s="45">
        <v>12</v>
      </c>
      <c r="O33" s="45">
        <v>7</v>
      </c>
      <c r="P33" s="45">
        <v>77</v>
      </c>
      <c r="Q33" s="42"/>
      <c r="R33" s="33"/>
      <c r="S33" s="34"/>
      <c r="T33" s="33"/>
      <c r="U33" s="34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4</v>
      </c>
      <c r="J34" s="45">
        <v>7</v>
      </c>
      <c r="K34" s="45">
        <v>4</v>
      </c>
      <c r="L34" s="45">
        <v>4</v>
      </c>
      <c r="M34" s="45">
        <v>7</v>
      </c>
      <c r="N34" s="45">
        <v>9</v>
      </c>
      <c r="O34" s="45">
        <v>8</v>
      </c>
      <c r="P34" s="45">
        <v>43</v>
      </c>
      <c r="Q34" s="42"/>
      <c r="R34" s="33"/>
      <c r="S34" s="34"/>
      <c r="T34" s="33"/>
      <c r="U34" s="34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24</v>
      </c>
      <c r="J35" s="45">
        <v>14</v>
      </c>
      <c r="K35" s="45">
        <v>13</v>
      </c>
      <c r="L35" s="45">
        <v>5</v>
      </c>
      <c r="M35" s="45">
        <v>10</v>
      </c>
      <c r="N35" s="45">
        <v>13</v>
      </c>
      <c r="O35" s="45">
        <v>10</v>
      </c>
      <c r="P35" s="45">
        <v>89</v>
      </c>
      <c r="Q35" s="43"/>
      <c r="R35" s="33"/>
      <c r="S35" s="34"/>
      <c r="T35" s="33"/>
      <c r="U35" s="34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18</v>
      </c>
      <c r="J36" s="45">
        <v>11</v>
      </c>
      <c r="K36" s="45">
        <v>10</v>
      </c>
      <c r="L36" s="45">
        <v>5</v>
      </c>
      <c r="M36" s="45">
        <v>8</v>
      </c>
      <c r="N36" s="45">
        <v>11</v>
      </c>
      <c r="O36" s="45">
        <v>8</v>
      </c>
      <c r="P36" s="45">
        <v>71</v>
      </c>
      <c r="Q36" s="42"/>
      <c r="R36" s="33"/>
      <c r="S36" s="34"/>
      <c r="T36" s="33"/>
      <c r="U36" s="34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15</v>
      </c>
      <c r="J37" s="45">
        <v>12</v>
      </c>
      <c r="K37" s="45">
        <v>9</v>
      </c>
      <c r="L37" s="45">
        <v>4</v>
      </c>
      <c r="M37" s="45">
        <v>10</v>
      </c>
      <c r="N37" s="45">
        <v>7</v>
      </c>
      <c r="O37" s="45">
        <v>6</v>
      </c>
      <c r="P37" s="45">
        <v>63</v>
      </c>
      <c r="Q37" s="42"/>
      <c r="R37" s="33"/>
      <c r="S37" s="34"/>
      <c r="T37" s="33"/>
      <c r="U37" s="34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42" spans="1:154" ht="12" x14ac:dyDescent="0.3"/>
    <row r="43" spans="1:154" ht="12" x14ac:dyDescent="0.3"/>
    <row r="44" spans="1:154" ht="12" x14ac:dyDescent="0.3"/>
    <row r="1048576" spans="18:18" ht="12" x14ac:dyDescent="0.3">
      <c r="R1048576" s="6"/>
    </row>
  </sheetData>
  <dataValidations count="2">
    <dataValidation type="whole" showInputMessage="1" showErrorMessage="1" errorTitle="ZNOVU A LÉPE" error="To je móóóóóóc!!!!" sqref="J21:O38 J17:O19">
      <formula1>0</formula1>
      <formula2>15</formula2>
    </dataValidation>
    <dataValidation type="whole" allowBlank="1" showInputMessage="1" showErrorMessage="1" errorTitle="ZNOVU A LÉPE" error="To je móóóóóóc!!!!" sqref="I17:I19 I21:I38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zoomScale="65" zoomScaleNormal="65" workbookViewId="0">
      <selection sqref="A1:XFD1048576"/>
    </sheetView>
  </sheetViews>
  <sheetFormatPr defaultColWidth="9.109375" defaultRowHeight="14.4" x14ac:dyDescent="0.3"/>
  <cols>
    <col min="1" max="1" width="11.6640625" style="1" customWidth="1"/>
    <col min="2" max="2" width="32.33203125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27</v>
      </c>
      <c r="J17" s="45">
        <v>11</v>
      </c>
      <c r="K17" s="45">
        <v>11</v>
      </c>
      <c r="L17" s="45">
        <v>5</v>
      </c>
      <c r="M17" s="45">
        <v>8</v>
      </c>
      <c r="N17" s="45">
        <v>12</v>
      </c>
      <c r="O17" s="45">
        <v>9</v>
      </c>
      <c r="P17" s="45">
        <v>83</v>
      </c>
      <c r="Q17" s="40"/>
      <c r="R17" s="33"/>
      <c r="S17" s="48"/>
      <c r="T17" s="33"/>
      <c r="U17" s="34"/>
      <c r="V17" s="34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13</v>
      </c>
      <c r="J18" s="45">
        <v>12</v>
      </c>
      <c r="K18" s="45">
        <v>8</v>
      </c>
      <c r="L18" s="45">
        <v>5</v>
      </c>
      <c r="M18" s="45">
        <v>8</v>
      </c>
      <c r="N18" s="45">
        <v>12</v>
      </c>
      <c r="O18" s="45">
        <v>8</v>
      </c>
      <c r="P18" s="45">
        <v>66</v>
      </c>
      <c r="Q18" s="40"/>
      <c r="R18" s="33"/>
      <c r="S18" s="48"/>
      <c r="T18" s="33"/>
      <c r="U18" s="34"/>
      <c r="V18" s="34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20</v>
      </c>
      <c r="J19" s="45">
        <v>10</v>
      </c>
      <c r="K19" s="45">
        <v>11</v>
      </c>
      <c r="L19" s="45">
        <v>4</v>
      </c>
      <c r="M19" s="45">
        <v>8</v>
      </c>
      <c r="N19" s="45">
        <v>10</v>
      </c>
      <c r="O19" s="45">
        <v>10</v>
      </c>
      <c r="P19" s="45">
        <v>73</v>
      </c>
      <c r="Q19" s="40"/>
      <c r="R19" s="33"/>
      <c r="S19" s="48"/>
      <c r="T19" s="33"/>
      <c r="U19" s="34"/>
      <c r="V19" s="34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14</v>
      </c>
      <c r="J20" s="45">
        <v>10</v>
      </c>
      <c r="K20" s="45">
        <v>7</v>
      </c>
      <c r="L20" s="45">
        <v>5</v>
      </c>
      <c r="M20" s="45">
        <v>6</v>
      </c>
      <c r="N20" s="45">
        <v>8</v>
      </c>
      <c r="O20" s="45">
        <v>6</v>
      </c>
      <c r="P20" s="45">
        <v>56</v>
      </c>
      <c r="Q20" s="41"/>
      <c r="R20" s="33"/>
      <c r="S20" s="48"/>
      <c r="T20" s="33"/>
      <c r="U20" s="34"/>
      <c r="V20" s="34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24</v>
      </c>
      <c r="J21" s="45">
        <v>12</v>
      </c>
      <c r="K21" s="45">
        <v>12</v>
      </c>
      <c r="L21" s="45">
        <v>5</v>
      </c>
      <c r="M21" s="45">
        <v>7</v>
      </c>
      <c r="N21" s="45">
        <v>11</v>
      </c>
      <c r="O21" s="45">
        <v>7</v>
      </c>
      <c r="P21" s="45">
        <v>78</v>
      </c>
      <c r="Q21" s="40"/>
      <c r="R21" s="33"/>
      <c r="S21" s="48"/>
      <c r="T21" s="33"/>
      <c r="U21" s="34"/>
      <c r="V21" s="34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13</v>
      </c>
      <c r="J22" s="45">
        <v>9</v>
      </c>
      <c r="K22" s="45">
        <v>7</v>
      </c>
      <c r="L22" s="45">
        <v>5</v>
      </c>
      <c r="M22" s="45">
        <v>7</v>
      </c>
      <c r="N22" s="45">
        <v>10</v>
      </c>
      <c r="O22" s="45">
        <v>6</v>
      </c>
      <c r="P22" s="45">
        <v>57</v>
      </c>
      <c r="Q22" s="41"/>
      <c r="R22" s="33"/>
      <c r="S22" s="48"/>
      <c r="T22" s="33"/>
      <c r="U22" s="34"/>
      <c r="V22" s="34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9</v>
      </c>
      <c r="J23" s="45">
        <v>7</v>
      </c>
      <c r="K23" s="45">
        <v>6</v>
      </c>
      <c r="L23" s="45">
        <v>4</v>
      </c>
      <c r="M23" s="45">
        <v>7</v>
      </c>
      <c r="N23" s="45">
        <v>8</v>
      </c>
      <c r="O23" s="45">
        <v>6</v>
      </c>
      <c r="P23" s="45">
        <v>47</v>
      </c>
      <c r="Q23" s="42"/>
      <c r="R23" s="33"/>
      <c r="S23" s="48"/>
      <c r="T23" s="33"/>
      <c r="U23" s="34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18</v>
      </c>
      <c r="J24" s="45">
        <v>15</v>
      </c>
      <c r="K24" s="45">
        <v>9</v>
      </c>
      <c r="L24" s="45">
        <v>5</v>
      </c>
      <c r="M24" s="45">
        <v>9</v>
      </c>
      <c r="N24" s="45">
        <v>15</v>
      </c>
      <c r="O24" s="45">
        <v>10</v>
      </c>
      <c r="P24" s="45">
        <v>81</v>
      </c>
      <c r="Q24" s="43"/>
      <c r="R24" s="33"/>
      <c r="S24" s="48"/>
      <c r="T24" s="33"/>
      <c r="U24" s="34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27</v>
      </c>
      <c r="J25" s="45">
        <v>12</v>
      </c>
      <c r="K25" s="45">
        <v>12</v>
      </c>
      <c r="L25" s="45">
        <v>5</v>
      </c>
      <c r="M25" s="45">
        <v>9</v>
      </c>
      <c r="N25" s="45">
        <v>12</v>
      </c>
      <c r="O25" s="45">
        <v>9</v>
      </c>
      <c r="P25" s="45">
        <v>86</v>
      </c>
      <c r="Q25" s="43"/>
      <c r="R25" s="33"/>
      <c r="S25" s="48"/>
      <c r="T25" s="33"/>
      <c r="U25" s="34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17</v>
      </c>
      <c r="J26" s="45">
        <v>10</v>
      </c>
      <c r="K26" s="45">
        <v>9</v>
      </c>
      <c r="L26" s="45">
        <v>5</v>
      </c>
      <c r="M26" s="45">
        <v>9</v>
      </c>
      <c r="N26" s="45">
        <v>11</v>
      </c>
      <c r="O26" s="45">
        <v>10</v>
      </c>
      <c r="P26" s="45">
        <v>71</v>
      </c>
      <c r="Q26" s="42"/>
      <c r="R26" s="33"/>
      <c r="S26" s="48"/>
      <c r="T26" s="33"/>
      <c r="U26" s="34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18</v>
      </c>
      <c r="J27" s="45">
        <v>15</v>
      </c>
      <c r="K27" s="45">
        <v>9</v>
      </c>
      <c r="L27" s="45">
        <v>5</v>
      </c>
      <c r="M27" s="45">
        <v>9</v>
      </c>
      <c r="N27" s="45">
        <v>10</v>
      </c>
      <c r="O27" s="45">
        <v>7</v>
      </c>
      <c r="P27" s="45">
        <v>73</v>
      </c>
      <c r="Q27" s="44"/>
      <c r="R27" s="33"/>
      <c r="S27" s="48"/>
      <c r="T27" s="33"/>
      <c r="U27" s="34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12</v>
      </c>
      <c r="J28" s="45">
        <v>9</v>
      </c>
      <c r="K28" s="45">
        <v>9</v>
      </c>
      <c r="L28" s="45">
        <v>5</v>
      </c>
      <c r="M28" s="45">
        <v>7</v>
      </c>
      <c r="N28" s="45">
        <v>7</v>
      </c>
      <c r="O28" s="45">
        <v>7</v>
      </c>
      <c r="P28" s="45">
        <v>56</v>
      </c>
      <c r="Q28" s="42"/>
      <c r="R28" s="33"/>
      <c r="S28" s="48"/>
      <c r="T28" s="33"/>
      <c r="U28" s="34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18</v>
      </c>
      <c r="J29" s="45">
        <v>11</v>
      </c>
      <c r="K29" s="45">
        <v>10</v>
      </c>
      <c r="L29" s="45">
        <v>5</v>
      </c>
      <c r="M29" s="45">
        <v>10</v>
      </c>
      <c r="N29" s="45">
        <v>13</v>
      </c>
      <c r="O29" s="45">
        <v>9</v>
      </c>
      <c r="P29" s="45">
        <v>76</v>
      </c>
      <c r="Q29" s="40"/>
      <c r="R29" s="33"/>
      <c r="S29" s="48"/>
      <c r="T29" s="33"/>
      <c r="U29" s="34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19</v>
      </c>
      <c r="J30" s="45">
        <v>10</v>
      </c>
      <c r="K30" s="45">
        <v>9</v>
      </c>
      <c r="L30" s="45">
        <v>5</v>
      </c>
      <c r="M30" s="45">
        <v>8</v>
      </c>
      <c r="N30" s="45">
        <v>9</v>
      </c>
      <c r="O30" s="45">
        <v>10</v>
      </c>
      <c r="P30" s="45">
        <v>70</v>
      </c>
      <c r="Q30" s="42"/>
      <c r="R30" s="33"/>
      <c r="S30" s="48"/>
      <c r="T30" s="33"/>
      <c r="U30" s="34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16</v>
      </c>
      <c r="J31" s="45">
        <v>9</v>
      </c>
      <c r="K31" s="45">
        <v>10</v>
      </c>
      <c r="L31" s="45">
        <v>5</v>
      </c>
      <c r="M31" s="45">
        <v>9</v>
      </c>
      <c r="N31" s="45">
        <v>12</v>
      </c>
      <c r="O31" s="45">
        <v>7</v>
      </c>
      <c r="P31" s="45">
        <v>68</v>
      </c>
      <c r="Q31" s="42"/>
      <c r="R31" s="33"/>
      <c r="S31" s="48"/>
      <c r="T31" s="38"/>
      <c r="U31" s="34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26</v>
      </c>
      <c r="J32" s="45">
        <v>14</v>
      </c>
      <c r="K32" s="45">
        <v>11</v>
      </c>
      <c r="L32" s="45">
        <v>5</v>
      </c>
      <c r="M32" s="45">
        <v>9</v>
      </c>
      <c r="N32" s="45">
        <v>13</v>
      </c>
      <c r="O32" s="45">
        <v>9</v>
      </c>
      <c r="P32" s="45">
        <v>87</v>
      </c>
      <c r="Q32" s="43"/>
      <c r="R32" s="33"/>
      <c r="S32" s="48"/>
      <c r="T32" s="33"/>
      <c r="U32" s="34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13</v>
      </c>
      <c r="J33" s="45">
        <v>12</v>
      </c>
      <c r="K33" s="45">
        <v>8</v>
      </c>
      <c r="L33" s="45">
        <v>4</v>
      </c>
      <c r="M33" s="45">
        <v>8</v>
      </c>
      <c r="N33" s="45">
        <v>11</v>
      </c>
      <c r="O33" s="45">
        <v>8</v>
      </c>
      <c r="P33" s="45">
        <v>64</v>
      </c>
      <c r="Q33" s="42"/>
      <c r="R33" s="33"/>
      <c r="S33" s="48"/>
      <c r="T33" s="33"/>
      <c r="U33" s="34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8</v>
      </c>
      <c r="J34" s="45">
        <v>7</v>
      </c>
      <c r="K34" s="45">
        <v>5</v>
      </c>
      <c r="L34" s="45">
        <v>4</v>
      </c>
      <c r="M34" s="45">
        <v>7</v>
      </c>
      <c r="N34" s="45">
        <v>8</v>
      </c>
      <c r="O34" s="45">
        <v>6</v>
      </c>
      <c r="P34" s="45">
        <v>45</v>
      </c>
      <c r="Q34" s="42"/>
      <c r="R34" s="33"/>
      <c r="S34" s="48"/>
      <c r="T34" s="33"/>
      <c r="U34" s="34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27</v>
      </c>
      <c r="J35" s="45">
        <v>14</v>
      </c>
      <c r="K35" s="45">
        <v>12</v>
      </c>
      <c r="L35" s="45">
        <v>5</v>
      </c>
      <c r="M35" s="45">
        <v>9</v>
      </c>
      <c r="N35" s="45">
        <v>12</v>
      </c>
      <c r="O35" s="45">
        <v>9</v>
      </c>
      <c r="P35" s="45">
        <v>88</v>
      </c>
      <c r="Q35" s="43"/>
      <c r="R35" s="33"/>
      <c r="S35" s="48"/>
      <c r="T35" s="33"/>
      <c r="U35" s="34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19</v>
      </c>
      <c r="J36" s="45">
        <v>10</v>
      </c>
      <c r="K36" s="45">
        <v>10</v>
      </c>
      <c r="L36" s="45">
        <v>5</v>
      </c>
      <c r="M36" s="45">
        <v>8</v>
      </c>
      <c r="N36" s="45">
        <v>11</v>
      </c>
      <c r="O36" s="45">
        <v>9</v>
      </c>
      <c r="P36" s="45">
        <v>72</v>
      </c>
      <c r="Q36" s="42"/>
      <c r="R36" s="33"/>
      <c r="S36" s="48"/>
      <c r="T36" s="33"/>
      <c r="U36" s="34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17</v>
      </c>
      <c r="J37" s="45">
        <v>10</v>
      </c>
      <c r="K37" s="45">
        <v>7</v>
      </c>
      <c r="L37" s="45">
        <v>4</v>
      </c>
      <c r="M37" s="45">
        <v>7</v>
      </c>
      <c r="N37" s="45">
        <v>8</v>
      </c>
      <c r="O37" s="45">
        <v>6</v>
      </c>
      <c r="P37" s="45">
        <v>59</v>
      </c>
      <c r="Q37" s="42"/>
      <c r="R37" s="33"/>
      <c r="S37" s="48"/>
      <c r="T37" s="33"/>
      <c r="U37" s="34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42" spans="1:154" ht="12" x14ac:dyDescent="0.3"/>
    <row r="43" spans="1:154" ht="12" x14ac:dyDescent="0.3"/>
    <row r="44" spans="1:154" ht="12" x14ac:dyDescent="0.3"/>
    <row r="1048576" spans="18:18" ht="12" x14ac:dyDescent="0.3">
      <c r="R1048576" s="6"/>
    </row>
  </sheetData>
  <dataValidations count="2">
    <dataValidation type="whole" allowBlank="1" showInputMessage="1" showErrorMessage="1" errorTitle="ZNOVU A LÉPE" error="To je móóóóóóc!!!!" sqref="I17:I19 I21:I38">
      <formula1>0</formula1>
      <formula2>30</formula2>
    </dataValidation>
    <dataValidation type="whole" showInputMessage="1" showErrorMessage="1" errorTitle="ZNOVU A LÉPE" error="To je móóóóóóc!!!!" sqref="J21:O38 J17:O19">
      <formula1>0</formula1>
      <formula2>15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zoomScale="55" zoomScaleNormal="55" workbookViewId="0">
      <selection sqref="A1:XFD1048576"/>
    </sheetView>
  </sheetViews>
  <sheetFormatPr defaultColWidth="9.109375" defaultRowHeight="14.4" x14ac:dyDescent="0.3"/>
  <cols>
    <col min="1" max="1" width="11.6640625" style="1" customWidth="1"/>
    <col min="2" max="2" width="32.33203125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28</v>
      </c>
      <c r="J17" s="45">
        <v>12</v>
      </c>
      <c r="K17" s="45">
        <v>13</v>
      </c>
      <c r="L17" s="45">
        <v>4</v>
      </c>
      <c r="M17" s="45">
        <v>8</v>
      </c>
      <c r="N17" s="45">
        <v>13</v>
      </c>
      <c r="O17" s="45">
        <v>10</v>
      </c>
      <c r="P17" s="45">
        <v>88</v>
      </c>
      <c r="Q17" s="40"/>
      <c r="R17" s="33"/>
      <c r="S17" s="48"/>
      <c r="T17" s="33"/>
      <c r="U17" s="34"/>
      <c r="V17" s="34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16</v>
      </c>
      <c r="J18" s="45">
        <v>13</v>
      </c>
      <c r="K18" s="45">
        <v>10</v>
      </c>
      <c r="L18" s="45">
        <v>5</v>
      </c>
      <c r="M18" s="45">
        <v>9</v>
      </c>
      <c r="N18" s="45">
        <v>12</v>
      </c>
      <c r="O18" s="45">
        <v>7</v>
      </c>
      <c r="P18" s="45">
        <v>72</v>
      </c>
      <c r="Q18" s="40"/>
      <c r="R18" s="33"/>
      <c r="S18" s="48"/>
      <c r="T18" s="33"/>
      <c r="U18" s="34"/>
      <c r="V18" s="34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20</v>
      </c>
      <c r="J19" s="45">
        <v>13</v>
      </c>
      <c r="K19" s="45">
        <v>9</v>
      </c>
      <c r="L19" s="45">
        <v>5</v>
      </c>
      <c r="M19" s="45">
        <v>8</v>
      </c>
      <c r="N19" s="45">
        <v>10</v>
      </c>
      <c r="O19" s="45">
        <v>10</v>
      </c>
      <c r="P19" s="45">
        <v>75</v>
      </c>
      <c r="Q19" s="40"/>
      <c r="R19" s="33"/>
      <c r="S19" s="48"/>
      <c r="T19" s="33"/>
      <c r="U19" s="34"/>
      <c r="V19" s="34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15</v>
      </c>
      <c r="J20" s="45">
        <v>11</v>
      </c>
      <c r="K20" s="45">
        <v>8</v>
      </c>
      <c r="L20" s="45">
        <v>3</v>
      </c>
      <c r="M20" s="45">
        <v>7</v>
      </c>
      <c r="N20" s="45">
        <v>9</v>
      </c>
      <c r="O20" s="45">
        <v>6</v>
      </c>
      <c r="P20" s="45">
        <v>59</v>
      </c>
      <c r="Q20" s="41"/>
      <c r="R20" s="33"/>
      <c r="S20" s="48"/>
      <c r="T20" s="33"/>
      <c r="U20" s="34"/>
      <c r="V20" s="34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20</v>
      </c>
      <c r="J21" s="45">
        <v>13</v>
      </c>
      <c r="K21" s="45">
        <v>10</v>
      </c>
      <c r="L21" s="45">
        <v>5</v>
      </c>
      <c r="M21" s="45">
        <v>8</v>
      </c>
      <c r="N21" s="45">
        <v>10</v>
      </c>
      <c r="O21" s="45">
        <v>7</v>
      </c>
      <c r="P21" s="45">
        <v>73</v>
      </c>
      <c r="Q21" s="40"/>
      <c r="R21" s="33"/>
      <c r="S21" s="48"/>
      <c r="T21" s="33"/>
      <c r="U21" s="34"/>
      <c r="V21" s="34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14</v>
      </c>
      <c r="J22" s="45">
        <v>8</v>
      </c>
      <c r="K22" s="45">
        <v>8</v>
      </c>
      <c r="L22" s="45">
        <v>4</v>
      </c>
      <c r="M22" s="45">
        <v>9</v>
      </c>
      <c r="N22" s="45">
        <v>11</v>
      </c>
      <c r="O22" s="45">
        <v>5</v>
      </c>
      <c r="P22" s="45">
        <v>59</v>
      </c>
      <c r="Q22" s="41"/>
      <c r="R22" s="33"/>
      <c r="S22" s="48"/>
      <c r="T22" s="33"/>
      <c r="U22" s="34"/>
      <c r="V22" s="34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9</v>
      </c>
      <c r="J23" s="45">
        <v>7</v>
      </c>
      <c r="K23" s="45">
        <v>5</v>
      </c>
      <c r="L23" s="45">
        <v>3</v>
      </c>
      <c r="M23" s="45">
        <v>7</v>
      </c>
      <c r="N23" s="45">
        <v>8</v>
      </c>
      <c r="O23" s="45">
        <v>4</v>
      </c>
      <c r="P23" s="45">
        <v>43</v>
      </c>
      <c r="Q23" s="42"/>
      <c r="R23" s="33"/>
      <c r="S23" s="48"/>
      <c r="T23" s="33"/>
      <c r="U23" s="34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20</v>
      </c>
      <c r="J24" s="45">
        <v>15</v>
      </c>
      <c r="K24" s="45">
        <v>12</v>
      </c>
      <c r="L24" s="45">
        <v>5</v>
      </c>
      <c r="M24" s="45">
        <v>9</v>
      </c>
      <c r="N24" s="45">
        <v>14</v>
      </c>
      <c r="O24" s="45">
        <v>10</v>
      </c>
      <c r="P24" s="45">
        <v>85</v>
      </c>
      <c r="Q24" s="43"/>
      <c r="R24" s="33"/>
      <c r="S24" s="48"/>
      <c r="T24" s="33"/>
      <c r="U24" s="34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23</v>
      </c>
      <c r="J25" s="45">
        <v>12</v>
      </c>
      <c r="K25" s="45">
        <v>12</v>
      </c>
      <c r="L25" s="45">
        <v>4</v>
      </c>
      <c r="M25" s="45">
        <v>9</v>
      </c>
      <c r="N25" s="45">
        <v>13</v>
      </c>
      <c r="O25" s="45">
        <v>8</v>
      </c>
      <c r="P25" s="45">
        <v>81</v>
      </c>
      <c r="Q25" s="43"/>
      <c r="R25" s="33"/>
      <c r="S25" s="48"/>
      <c r="T25" s="33"/>
      <c r="U25" s="34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20</v>
      </c>
      <c r="J26" s="45">
        <v>11</v>
      </c>
      <c r="K26" s="45">
        <v>11</v>
      </c>
      <c r="L26" s="45">
        <v>5</v>
      </c>
      <c r="M26" s="45">
        <v>8</v>
      </c>
      <c r="N26" s="45">
        <v>10</v>
      </c>
      <c r="O26" s="45">
        <v>10</v>
      </c>
      <c r="P26" s="45">
        <v>75</v>
      </c>
      <c r="Q26" s="42"/>
      <c r="R26" s="33"/>
      <c r="S26" s="48"/>
      <c r="T26" s="33"/>
      <c r="U26" s="34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13</v>
      </c>
      <c r="J27" s="45">
        <v>12</v>
      </c>
      <c r="K27" s="45">
        <v>7</v>
      </c>
      <c r="L27" s="45">
        <v>4</v>
      </c>
      <c r="M27" s="45">
        <v>8</v>
      </c>
      <c r="N27" s="45">
        <v>12</v>
      </c>
      <c r="O27" s="45">
        <v>7</v>
      </c>
      <c r="P27" s="45">
        <v>63</v>
      </c>
      <c r="Q27" s="44"/>
      <c r="R27" s="33"/>
      <c r="S27" s="48"/>
      <c r="T27" s="33"/>
      <c r="U27" s="34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25</v>
      </c>
      <c r="J28" s="45">
        <v>12</v>
      </c>
      <c r="K28" s="45">
        <v>10</v>
      </c>
      <c r="L28" s="45">
        <v>3</v>
      </c>
      <c r="M28" s="45">
        <v>6</v>
      </c>
      <c r="N28" s="45">
        <v>7</v>
      </c>
      <c r="O28" s="45">
        <v>7</v>
      </c>
      <c r="P28" s="45">
        <v>70</v>
      </c>
      <c r="Q28" s="42"/>
      <c r="R28" s="33"/>
      <c r="S28" s="48"/>
      <c r="T28" s="33"/>
      <c r="U28" s="34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25</v>
      </c>
      <c r="J29" s="45">
        <v>11</v>
      </c>
      <c r="K29" s="45">
        <v>13</v>
      </c>
      <c r="L29" s="45">
        <v>5</v>
      </c>
      <c r="M29" s="45">
        <v>9</v>
      </c>
      <c r="N29" s="45">
        <v>13</v>
      </c>
      <c r="O29" s="45">
        <v>9</v>
      </c>
      <c r="P29" s="45">
        <v>85</v>
      </c>
      <c r="Q29" s="40"/>
      <c r="R29" s="33"/>
      <c r="S29" s="48"/>
      <c r="T29" s="33"/>
      <c r="U29" s="34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21</v>
      </c>
      <c r="J30" s="45">
        <v>13</v>
      </c>
      <c r="K30" s="45">
        <v>9</v>
      </c>
      <c r="L30" s="45">
        <v>5</v>
      </c>
      <c r="M30" s="45">
        <v>8</v>
      </c>
      <c r="N30" s="45">
        <v>10</v>
      </c>
      <c r="O30" s="45">
        <v>10</v>
      </c>
      <c r="P30" s="45">
        <v>76</v>
      </c>
      <c r="Q30" s="42"/>
      <c r="R30" s="33"/>
      <c r="S30" s="48"/>
      <c r="T30" s="33"/>
      <c r="U30" s="34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20</v>
      </c>
      <c r="J31" s="45">
        <v>11</v>
      </c>
      <c r="K31" s="45">
        <v>10</v>
      </c>
      <c r="L31" s="45">
        <v>4</v>
      </c>
      <c r="M31" s="45">
        <v>9</v>
      </c>
      <c r="N31" s="45">
        <v>11</v>
      </c>
      <c r="O31" s="45">
        <v>5</v>
      </c>
      <c r="P31" s="45">
        <v>70</v>
      </c>
      <c r="Q31" s="42"/>
      <c r="R31" s="33"/>
      <c r="S31" s="48"/>
      <c r="T31" s="38"/>
      <c r="U31" s="34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23</v>
      </c>
      <c r="J32" s="45">
        <v>12</v>
      </c>
      <c r="K32" s="45">
        <v>12</v>
      </c>
      <c r="L32" s="45">
        <v>5</v>
      </c>
      <c r="M32" s="45">
        <v>9</v>
      </c>
      <c r="N32" s="45">
        <v>13</v>
      </c>
      <c r="O32" s="45">
        <v>8</v>
      </c>
      <c r="P32" s="45">
        <v>82</v>
      </c>
      <c r="Q32" s="43"/>
      <c r="R32" s="33"/>
      <c r="S32" s="48"/>
      <c r="T32" s="33"/>
      <c r="U32" s="34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18</v>
      </c>
      <c r="J33" s="45">
        <v>14</v>
      </c>
      <c r="K33" s="45">
        <v>8</v>
      </c>
      <c r="L33" s="45">
        <v>4</v>
      </c>
      <c r="M33" s="45">
        <v>9</v>
      </c>
      <c r="N33" s="45">
        <v>11</v>
      </c>
      <c r="O33" s="45">
        <v>7</v>
      </c>
      <c r="P33" s="45">
        <v>71</v>
      </c>
      <c r="Q33" s="42"/>
      <c r="R33" s="33"/>
      <c r="S33" s="48"/>
      <c r="T33" s="33"/>
      <c r="U33" s="34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8</v>
      </c>
      <c r="J34" s="45">
        <v>8</v>
      </c>
      <c r="K34" s="45">
        <v>4</v>
      </c>
      <c r="L34" s="45">
        <v>4</v>
      </c>
      <c r="M34" s="45">
        <v>7</v>
      </c>
      <c r="N34" s="45">
        <v>9</v>
      </c>
      <c r="O34" s="45">
        <v>8</v>
      </c>
      <c r="P34" s="45">
        <v>48</v>
      </c>
      <c r="Q34" s="42"/>
      <c r="R34" s="33"/>
      <c r="S34" s="48"/>
      <c r="T34" s="33"/>
      <c r="U34" s="34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28</v>
      </c>
      <c r="J35" s="45">
        <v>13</v>
      </c>
      <c r="K35" s="45">
        <v>13</v>
      </c>
      <c r="L35" s="45">
        <v>5</v>
      </c>
      <c r="M35" s="45">
        <v>9</v>
      </c>
      <c r="N35" s="45">
        <v>13</v>
      </c>
      <c r="O35" s="45">
        <v>10</v>
      </c>
      <c r="P35" s="45">
        <v>91</v>
      </c>
      <c r="Q35" s="43"/>
      <c r="R35" s="33"/>
      <c r="S35" s="48"/>
      <c r="T35" s="33"/>
      <c r="U35" s="34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18</v>
      </c>
      <c r="J36" s="45">
        <v>10</v>
      </c>
      <c r="K36" s="45">
        <v>9</v>
      </c>
      <c r="L36" s="45">
        <v>4</v>
      </c>
      <c r="M36" s="45">
        <v>8</v>
      </c>
      <c r="N36" s="45">
        <v>10</v>
      </c>
      <c r="O36" s="45">
        <v>8</v>
      </c>
      <c r="P36" s="45">
        <v>67</v>
      </c>
      <c r="Q36" s="42"/>
      <c r="R36" s="33"/>
      <c r="S36" s="48"/>
      <c r="T36" s="33"/>
      <c r="U36" s="34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15</v>
      </c>
      <c r="J37" s="45">
        <v>12</v>
      </c>
      <c r="K37" s="45">
        <v>10</v>
      </c>
      <c r="L37" s="45">
        <v>4</v>
      </c>
      <c r="M37" s="45">
        <v>9</v>
      </c>
      <c r="N37" s="45">
        <v>6</v>
      </c>
      <c r="O37" s="45">
        <v>5</v>
      </c>
      <c r="P37" s="45">
        <v>61</v>
      </c>
      <c r="Q37" s="42"/>
      <c r="R37" s="33"/>
      <c r="S37" s="48"/>
      <c r="T37" s="33"/>
      <c r="U37" s="34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42" spans="1:154" ht="12" x14ac:dyDescent="0.3"/>
    <row r="43" spans="1:154" ht="12" x14ac:dyDescent="0.3"/>
    <row r="44" spans="1:154" ht="12" x14ac:dyDescent="0.3"/>
    <row r="1048576" spans="18:18" ht="12" x14ac:dyDescent="0.3">
      <c r="R1048576" s="6"/>
    </row>
  </sheetData>
  <dataValidations count="2">
    <dataValidation type="whole" showInputMessage="1" showErrorMessage="1" errorTitle="ZNOVU A LÉPE" error="To je móóóóóóc!!!!" sqref="J21:O38 J17:O19">
      <formula1>0</formula1>
      <formula2>15</formula2>
    </dataValidation>
    <dataValidation type="whole" allowBlank="1" showInputMessage="1" showErrorMessage="1" errorTitle="ZNOVU A LÉPE" error="To je móóóóóóc!!!!" sqref="I17:I19 I21:I38">
      <formula1>0</formula1>
      <formula2>30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048576"/>
  <sheetViews>
    <sheetView topLeftCell="A5" zoomScale="56" zoomScaleNormal="56" workbookViewId="0">
      <selection activeCell="O18" sqref="O18"/>
    </sheetView>
  </sheetViews>
  <sheetFormatPr defaultColWidth="9.109375" defaultRowHeight="14.4" x14ac:dyDescent="0.3"/>
  <cols>
    <col min="1" max="1" width="11.6640625" style="1" customWidth="1"/>
    <col min="2" max="2" width="32.33203125" style="1" customWidth="1"/>
    <col min="3" max="3" width="43.6640625" style="1" customWidth="1"/>
    <col min="4" max="4" width="17.33203125" style="1" customWidth="1"/>
    <col min="5" max="5" width="15" style="1" customWidth="1"/>
    <col min="6" max="6" width="5.88671875" style="10" customWidth="1"/>
    <col min="7" max="7" width="6.44140625" style="1" customWidth="1"/>
    <col min="8" max="8" width="4.6640625" style="1" customWidth="1"/>
    <col min="9" max="9" width="9.6640625" style="1" customWidth="1"/>
    <col min="10" max="16" width="9.33203125" style="1" customWidth="1"/>
    <col min="17" max="17" width="11.6640625" style="1" customWidth="1"/>
    <col min="18" max="18" width="24.77734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customWidth="1"/>
    <col min="26" max="28" width="15" style="1" customWidth="1"/>
    <col min="29" max="86" width="0" style="1" hidden="1" customWidth="1"/>
    <col min="87" max="16384" width="9.109375" style="1"/>
  </cols>
  <sheetData>
    <row r="1" spans="1:27" ht="38.25" customHeight="1" x14ac:dyDescent="0.3">
      <c r="A1" s="4" t="s">
        <v>42</v>
      </c>
    </row>
    <row r="2" spans="1:27" ht="12.6" x14ac:dyDescent="0.3">
      <c r="A2" s="2" t="s">
        <v>43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44</v>
      </c>
      <c r="D4" s="1" t="s">
        <v>125</v>
      </c>
    </row>
    <row r="5" spans="1:27" ht="12.6" x14ac:dyDescent="0.3">
      <c r="A5" s="2" t="s">
        <v>45</v>
      </c>
      <c r="D5" s="1" t="s">
        <v>38</v>
      </c>
    </row>
    <row r="6" spans="1:27" ht="12.6" x14ac:dyDescent="0.3">
      <c r="A6" s="2" t="s">
        <v>46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128</v>
      </c>
    </row>
    <row r="9" spans="1:27" ht="12" x14ac:dyDescent="0.3">
      <c r="D9" s="1" t="s">
        <v>129</v>
      </c>
    </row>
    <row r="10" spans="1:27" ht="12.6" x14ac:dyDescent="0.3">
      <c r="D10" s="2"/>
    </row>
    <row r="11" spans="1:27" ht="12" x14ac:dyDescent="0.3">
      <c r="D11" s="1" t="s">
        <v>131</v>
      </c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11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x14ac:dyDescent="0.3">
      <c r="A16" s="13"/>
      <c r="B16" s="13"/>
      <c r="C16" s="3"/>
      <c r="D16" s="3"/>
      <c r="E16" s="11"/>
      <c r="F16" s="3"/>
      <c r="G16" s="3"/>
      <c r="H16" s="13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154" s="13" customFormat="1" ht="12.75" customHeight="1" x14ac:dyDescent="0.3">
      <c r="A17" s="45" t="s">
        <v>47</v>
      </c>
      <c r="B17" s="45" t="s">
        <v>68</v>
      </c>
      <c r="C17" s="45" t="s">
        <v>88</v>
      </c>
      <c r="D17" s="45">
        <v>29060451</v>
      </c>
      <c r="E17" s="45">
        <v>9000000</v>
      </c>
      <c r="F17" s="45">
        <v>12</v>
      </c>
      <c r="G17" s="45">
        <v>32</v>
      </c>
      <c r="H17" s="45">
        <v>44</v>
      </c>
      <c r="I17" s="45">
        <v>26</v>
      </c>
      <c r="J17" s="45">
        <v>10</v>
      </c>
      <c r="K17" s="45">
        <v>14</v>
      </c>
      <c r="L17" s="45">
        <v>4</v>
      </c>
      <c r="M17" s="45">
        <v>8</v>
      </c>
      <c r="N17" s="45">
        <v>12</v>
      </c>
      <c r="O17" s="45">
        <v>10</v>
      </c>
      <c r="P17" s="45">
        <v>84</v>
      </c>
      <c r="Q17" s="40"/>
      <c r="R17" s="33"/>
      <c r="S17" s="48"/>
      <c r="T17" s="33"/>
      <c r="U17" s="48"/>
      <c r="V17" s="48"/>
      <c r="W17" s="35"/>
      <c r="X17" s="36"/>
      <c r="Y17" s="34"/>
      <c r="Z17" s="34"/>
      <c r="AA17" s="3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s="13" customFormat="1" ht="12.75" customHeight="1" x14ac:dyDescent="0.3">
      <c r="A18" s="45" t="s">
        <v>48</v>
      </c>
      <c r="B18" s="45" t="s">
        <v>69</v>
      </c>
      <c r="C18" s="45" t="s">
        <v>89</v>
      </c>
      <c r="D18" s="45">
        <v>45111082</v>
      </c>
      <c r="E18" s="45">
        <v>15000000</v>
      </c>
      <c r="F18" s="45">
        <v>47</v>
      </c>
      <c r="G18" s="45">
        <v>33</v>
      </c>
      <c r="H18" s="45">
        <v>80</v>
      </c>
      <c r="I18" s="45">
        <v>17</v>
      </c>
      <c r="J18" s="45">
        <v>13</v>
      </c>
      <c r="K18" s="45">
        <v>9</v>
      </c>
      <c r="L18" s="45">
        <v>4</v>
      </c>
      <c r="M18" s="45">
        <v>9</v>
      </c>
      <c r="N18" s="45">
        <v>9</v>
      </c>
      <c r="O18" s="45">
        <v>7</v>
      </c>
      <c r="P18" s="45">
        <v>68</v>
      </c>
      <c r="Q18" s="40"/>
      <c r="R18" s="33"/>
      <c r="S18" s="48"/>
      <c r="T18" s="33"/>
      <c r="U18" s="48"/>
      <c r="V18" s="48"/>
      <c r="W18" s="35"/>
      <c r="X18" s="36"/>
      <c r="Y18" s="34"/>
      <c r="Z18" s="33"/>
      <c r="AA18" s="36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s="13" customFormat="1" x14ac:dyDescent="0.3">
      <c r="A19" s="45" t="s">
        <v>49</v>
      </c>
      <c r="B19" s="45" t="s">
        <v>70</v>
      </c>
      <c r="C19" s="45" t="s">
        <v>126</v>
      </c>
      <c r="D19" s="45">
        <v>42403049</v>
      </c>
      <c r="E19" s="45">
        <v>8000000</v>
      </c>
      <c r="F19" s="45">
        <v>52</v>
      </c>
      <c r="G19" s="45">
        <v>34</v>
      </c>
      <c r="H19" s="45">
        <v>86</v>
      </c>
      <c r="I19" s="45">
        <v>23</v>
      </c>
      <c r="J19" s="45">
        <v>13</v>
      </c>
      <c r="K19" s="45">
        <v>9</v>
      </c>
      <c r="L19" s="45">
        <v>5</v>
      </c>
      <c r="M19" s="45">
        <v>7</v>
      </c>
      <c r="N19" s="45">
        <v>9</v>
      </c>
      <c r="O19" s="45">
        <v>10</v>
      </c>
      <c r="P19" s="45">
        <v>76</v>
      </c>
      <c r="Q19" s="40"/>
      <c r="R19" s="33"/>
      <c r="S19" s="48"/>
      <c r="T19" s="33"/>
      <c r="U19" s="48"/>
      <c r="V19" s="48"/>
      <c r="W19" s="35"/>
      <c r="X19" s="36"/>
      <c r="Y19" s="34"/>
      <c r="Z19" s="34"/>
      <c r="AA19" s="36"/>
      <c r="AB19" s="1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3" customFormat="1" ht="12.75" customHeight="1" x14ac:dyDescent="0.3">
      <c r="A20" s="45" t="s">
        <v>50</v>
      </c>
      <c r="B20" s="45" t="s">
        <v>71</v>
      </c>
      <c r="C20" s="45" t="s">
        <v>90</v>
      </c>
      <c r="D20" s="45">
        <v>7340990</v>
      </c>
      <c r="E20" s="45">
        <v>3500000</v>
      </c>
      <c r="F20" s="45">
        <v>53</v>
      </c>
      <c r="G20" s="45">
        <v>29</v>
      </c>
      <c r="H20" s="45">
        <v>82</v>
      </c>
      <c r="I20" s="45">
        <v>19</v>
      </c>
      <c r="J20" s="45">
        <v>11</v>
      </c>
      <c r="K20" s="45">
        <v>8</v>
      </c>
      <c r="L20" s="45">
        <v>4</v>
      </c>
      <c r="M20" s="45">
        <v>6</v>
      </c>
      <c r="N20" s="45">
        <v>6</v>
      </c>
      <c r="O20" s="45">
        <v>6</v>
      </c>
      <c r="P20" s="45">
        <v>60</v>
      </c>
      <c r="Q20" s="41"/>
      <c r="R20" s="33"/>
      <c r="S20" s="48"/>
      <c r="T20" s="33"/>
      <c r="U20" s="48"/>
      <c r="V20" s="48"/>
      <c r="W20" s="35"/>
      <c r="X20" s="36"/>
      <c r="Y20" s="34"/>
      <c r="Z20" s="33"/>
      <c r="AA20" s="36"/>
      <c r="AB20" s="10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3" customFormat="1" ht="12.75" customHeight="1" x14ac:dyDescent="0.3">
      <c r="A21" s="45" t="s">
        <v>51</v>
      </c>
      <c r="B21" s="45" t="s">
        <v>72</v>
      </c>
      <c r="C21" s="45" t="s">
        <v>91</v>
      </c>
      <c r="D21" s="45">
        <v>26725680</v>
      </c>
      <c r="E21" s="45">
        <v>8000000</v>
      </c>
      <c r="F21" s="45">
        <v>59</v>
      </c>
      <c r="G21" s="45">
        <v>30</v>
      </c>
      <c r="H21" s="45">
        <v>89</v>
      </c>
      <c r="I21" s="45">
        <v>24</v>
      </c>
      <c r="J21" s="45">
        <v>13</v>
      </c>
      <c r="K21" s="45">
        <v>11</v>
      </c>
      <c r="L21" s="45">
        <v>5</v>
      </c>
      <c r="M21" s="45">
        <v>8</v>
      </c>
      <c r="N21" s="45">
        <v>10</v>
      </c>
      <c r="O21" s="45">
        <v>7</v>
      </c>
      <c r="P21" s="45">
        <v>78</v>
      </c>
      <c r="Q21" s="40"/>
      <c r="R21" s="33"/>
      <c r="S21" s="48"/>
      <c r="T21" s="33"/>
      <c r="U21" s="48"/>
      <c r="V21" s="48"/>
      <c r="W21" s="35"/>
      <c r="X21" s="36"/>
      <c r="Y21" s="34"/>
      <c r="Z21" s="34"/>
      <c r="AA21" s="36"/>
      <c r="AB21" s="1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3" customFormat="1" ht="12.75" customHeight="1" x14ac:dyDescent="0.3">
      <c r="A22" s="45" t="s">
        <v>52</v>
      </c>
      <c r="B22" s="45" t="s">
        <v>73</v>
      </c>
      <c r="C22" s="45" t="s">
        <v>92</v>
      </c>
      <c r="D22" s="45">
        <v>105400000</v>
      </c>
      <c r="E22" s="45">
        <v>15000000</v>
      </c>
      <c r="F22" s="45">
        <v>52</v>
      </c>
      <c r="G22" s="45">
        <v>26</v>
      </c>
      <c r="H22" s="45">
        <v>78</v>
      </c>
      <c r="I22" s="45">
        <v>12</v>
      </c>
      <c r="J22" s="45">
        <v>9</v>
      </c>
      <c r="K22" s="45">
        <v>8</v>
      </c>
      <c r="L22" s="45">
        <v>3</v>
      </c>
      <c r="M22" s="45">
        <v>9</v>
      </c>
      <c r="N22" s="45">
        <v>10</v>
      </c>
      <c r="O22" s="45">
        <v>5</v>
      </c>
      <c r="P22" s="45">
        <v>56</v>
      </c>
      <c r="Q22" s="41"/>
      <c r="R22" s="33"/>
      <c r="S22" s="48"/>
      <c r="T22" s="33"/>
      <c r="U22" s="48"/>
      <c r="V22" s="48"/>
      <c r="W22" s="35"/>
      <c r="X22" s="36"/>
      <c r="Y22" s="37"/>
      <c r="Z22" s="33"/>
      <c r="AA22" s="36"/>
      <c r="AB22" s="1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3" customFormat="1" ht="12.75" customHeight="1" x14ac:dyDescent="0.3">
      <c r="A23" s="45" t="s">
        <v>53</v>
      </c>
      <c r="B23" s="45" t="s">
        <v>74</v>
      </c>
      <c r="C23" s="45" t="s">
        <v>93</v>
      </c>
      <c r="D23" s="45">
        <v>15700000</v>
      </c>
      <c r="E23" s="45">
        <v>6000000</v>
      </c>
      <c r="F23" s="45">
        <v>20</v>
      </c>
      <c r="G23" s="45">
        <v>23</v>
      </c>
      <c r="H23" s="45">
        <v>43</v>
      </c>
      <c r="I23" s="45">
        <v>10</v>
      </c>
      <c r="J23" s="45">
        <v>8</v>
      </c>
      <c r="K23" s="45">
        <v>3</v>
      </c>
      <c r="L23" s="45">
        <v>3</v>
      </c>
      <c r="M23" s="45">
        <v>7</v>
      </c>
      <c r="N23" s="45">
        <v>6</v>
      </c>
      <c r="O23" s="45">
        <v>4</v>
      </c>
      <c r="P23" s="45">
        <v>41</v>
      </c>
      <c r="Q23" s="42"/>
      <c r="R23" s="33"/>
      <c r="S23" s="48"/>
      <c r="T23" s="33"/>
      <c r="U23" s="48"/>
      <c r="V23" s="33"/>
      <c r="W23" s="35"/>
      <c r="X23" s="33"/>
      <c r="Y23" s="34"/>
      <c r="Z23" s="33"/>
      <c r="AA23" s="36"/>
      <c r="AB23" s="10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3" customFormat="1" ht="12.75" customHeight="1" x14ac:dyDescent="0.3">
      <c r="A24" s="45" t="s">
        <v>54</v>
      </c>
      <c r="B24" s="45" t="s">
        <v>75</v>
      </c>
      <c r="C24" s="45" t="s">
        <v>94</v>
      </c>
      <c r="D24" s="45">
        <v>39915772</v>
      </c>
      <c r="E24" s="45">
        <v>9000000</v>
      </c>
      <c r="F24" s="45">
        <v>52</v>
      </c>
      <c r="G24" s="45">
        <v>0</v>
      </c>
      <c r="H24" s="45">
        <v>52</v>
      </c>
      <c r="I24" s="45">
        <v>20</v>
      </c>
      <c r="J24" s="45">
        <v>14</v>
      </c>
      <c r="K24" s="45">
        <v>10</v>
      </c>
      <c r="L24" s="45">
        <v>5</v>
      </c>
      <c r="M24" s="45">
        <v>10</v>
      </c>
      <c r="N24" s="45">
        <v>15</v>
      </c>
      <c r="O24" s="45">
        <v>10</v>
      </c>
      <c r="P24" s="45">
        <v>84</v>
      </c>
      <c r="Q24" s="43"/>
      <c r="R24" s="33"/>
      <c r="S24" s="48"/>
      <c r="T24" s="33"/>
      <c r="U24" s="48"/>
      <c r="V24" s="33"/>
      <c r="W24" s="35"/>
      <c r="X24" s="33"/>
      <c r="Y24" s="34"/>
      <c r="Z24" s="33"/>
      <c r="AA24" s="36"/>
      <c r="AB24" s="1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3" customFormat="1" x14ac:dyDescent="0.3">
      <c r="A25" s="45" t="s">
        <v>55</v>
      </c>
      <c r="B25" s="45" t="s">
        <v>76</v>
      </c>
      <c r="C25" s="45" t="s">
        <v>95</v>
      </c>
      <c r="D25" s="45">
        <v>41043850</v>
      </c>
      <c r="E25" s="45">
        <v>9000000</v>
      </c>
      <c r="F25" s="45">
        <v>46</v>
      </c>
      <c r="G25" s="45">
        <v>32</v>
      </c>
      <c r="H25" s="45">
        <v>78</v>
      </c>
      <c r="I25" s="45">
        <v>21</v>
      </c>
      <c r="J25" s="45">
        <v>12</v>
      </c>
      <c r="K25" s="45">
        <v>11</v>
      </c>
      <c r="L25" s="45">
        <v>4</v>
      </c>
      <c r="M25" s="45">
        <v>9</v>
      </c>
      <c r="N25" s="45">
        <v>12</v>
      </c>
      <c r="O25" s="45">
        <v>9</v>
      </c>
      <c r="P25" s="45">
        <v>78</v>
      </c>
      <c r="Q25" s="43"/>
      <c r="R25" s="33"/>
      <c r="S25" s="48"/>
      <c r="T25" s="33"/>
      <c r="U25" s="48"/>
      <c r="V25" s="33"/>
      <c r="W25" s="35"/>
      <c r="X25" s="33"/>
      <c r="Y25" s="34"/>
      <c r="Z25" s="33"/>
      <c r="AA25" s="36"/>
      <c r="AB25" s="1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3" customFormat="1" x14ac:dyDescent="0.3">
      <c r="A26" s="45" t="s">
        <v>56</v>
      </c>
      <c r="B26" s="45" t="s">
        <v>41</v>
      </c>
      <c r="C26" s="45" t="s">
        <v>96</v>
      </c>
      <c r="D26" s="45">
        <v>25498736</v>
      </c>
      <c r="E26" s="45">
        <v>12000000</v>
      </c>
      <c r="F26" s="45">
        <v>53</v>
      </c>
      <c r="G26" s="45">
        <v>37</v>
      </c>
      <c r="H26" s="45">
        <v>90</v>
      </c>
      <c r="I26" s="45">
        <v>23</v>
      </c>
      <c r="J26" s="45">
        <v>11</v>
      </c>
      <c r="K26" s="45">
        <v>12</v>
      </c>
      <c r="L26" s="45">
        <v>4</v>
      </c>
      <c r="M26" s="45">
        <v>7</v>
      </c>
      <c r="N26" s="45">
        <v>9</v>
      </c>
      <c r="O26" s="45">
        <v>10</v>
      </c>
      <c r="P26" s="45">
        <v>76</v>
      </c>
      <c r="Q26" s="42"/>
      <c r="R26" s="33"/>
      <c r="S26" s="48"/>
      <c r="T26" s="33"/>
      <c r="U26" s="48"/>
      <c r="V26" s="33"/>
      <c r="W26" s="35"/>
      <c r="X26" s="33"/>
      <c r="Y26" s="34"/>
      <c r="Z26" s="33"/>
      <c r="AA26" s="36"/>
      <c r="AB26" s="10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3" customFormat="1" ht="12.75" customHeight="1" x14ac:dyDescent="0.3">
      <c r="A27" s="45" t="s">
        <v>57</v>
      </c>
      <c r="B27" s="45" t="s">
        <v>77</v>
      </c>
      <c r="C27" s="45" t="s">
        <v>97</v>
      </c>
      <c r="D27" s="45">
        <v>98453345</v>
      </c>
      <c r="E27" s="45">
        <v>25000000</v>
      </c>
      <c r="F27" s="45">
        <v>37</v>
      </c>
      <c r="G27" s="45">
        <v>32</v>
      </c>
      <c r="H27" s="45">
        <v>69</v>
      </c>
      <c r="I27" s="45">
        <v>14</v>
      </c>
      <c r="J27" s="45">
        <v>12</v>
      </c>
      <c r="K27" s="45">
        <v>8</v>
      </c>
      <c r="L27" s="45">
        <v>4</v>
      </c>
      <c r="M27" s="45">
        <v>7</v>
      </c>
      <c r="N27" s="45">
        <v>11</v>
      </c>
      <c r="O27" s="45">
        <v>8</v>
      </c>
      <c r="P27" s="45">
        <v>64</v>
      </c>
      <c r="Q27" s="44"/>
      <c r="R27" s="33"/>
      <c r="S27" s="48"/>
      <c r="T27" s="33"/>
      <c r="U27" s="48"/>
      <c r="V27" s="33"/>
      <c r="W27" s="35"/>
      <c r="X27" s="33"/>
      <c r="Y27" s="34"/>
      <c r="Z27" s="33"/>
      <c r="AA27" s="36"/>
      <c r="AB27" s="10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3" customFormat="1" ht="12.75" customHeight="1" x14ac:dyDescent="0.3">
      <c r="A28" s="45" t="s">
        <v>58</v>
      </c>
      <c r="B28" s="45" t="s">
        <v>78</v>
      </c>
      <c r="C28" s="45" t="s">
        <v>98</v>
      </c>
      <c r="D28" s="45">
        <v>27883629</v>
      </c>
      <c r="E28" s="45">
        <v>14000000</v>
      </c>
      <c r="F28" s="45">
        <v>60</v>
      </c>
      <c r="G28" s="45">
        <v>0</v>
      </c>
      <c r="H28" s="45">
        <v>60</v>
      </c>
      <c r="I28" s="45">
        <v>22</v>
      </c>
      <c r="J28" s="45">
        <v>10</v>
      </c>
      <c r="K28" s="45">
        <v>10</v>
      </c>
      <c r="L28" s="45">
        <v>4</v>
      </c>
      <c r="M28" s="45">
        <v>6</v>
      </c>
      <c r="N28" s="45">
        <v>7</v>
      </c>
      <c r="O28" s="45">
        <v>7</v>
      </c>
      <c r="P28" s="45">
        <v>66</v>
      </c>
      <c r="Q28" s="42"/>
      <c r="R28" s="33"/>
      <c r="S28" s="48"/>
      <c r="T28" s="33"/>
      <c r="U28" s="48"/>
      <c r="V28" s="33"/>
      <c r="W28" s="35"/>
      <c r="X28" s="33"/>
      <c r="Y28" s="34"/>
      <c r="Z28" s="33"/>
      <c r="AA28" s="36"/>
      <c r="AB28" s="10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3" customFormat="1" ht="12.75" customHeight="1" x14ac:dyDescent="0.3">
      <c r="A29" s="45" t="s">
        <v>59</v>
      </c>
      <c r="B29" s="45" t="s">
        <v>79</v>
      </c>
      <c r="C29" s="45" t="s">
        <v>127</v>
      </c>
      <c r="D29" s="45">
        <v>24984050</v>
      </c>
      <c r="E29" s="45">
        <v>8000000</v>
      </c>
      <c r="F29" s="45">
        <v>49</v>
      </c>
      <c r="G29" s="45">
        <v>37</v>
      </c>
      <c r="H29" s="45">
        <v>86</v>
      </c>
      <c r="I29" s="45">
        <v>24</v>
      </c>
      <c r="J29" s="45">
        <v>12</v>
      </c>
      <c r="K29" s="45">
        <v>13</v>
      </c>
      <c r="L29" s="45">
        <v>5</v>
      </c>
      <c r="M29" s="45">
        <v>9</v>
      </c>
      <c r="N29" s="45">
        <v>13</v>
      </c>
      <c r="O29" s="45">
        <v>10</v>
      </c>
      <c r="P29" s="45">
        <v>86</v>
      </c>
      <c r="Q29" s="40"/>
      <c r="R29" s="33"/>
      <c r="S29" s="48"/>
      <c r="T29" s="33"/>
      <c r="U29" s="48"/>
      <c r="V29" s="33"/>
      <c r="W29" s="35"/>
      <c r="X29" s="33"/>
      <c r="Y29" s="34"/>
      <c r="Z29" s="33"/>
      <c r="AA29" s="1"/>
      <c r="AB29" s="10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3" customFormat="1" ht="12.75" customHeight="1" x14ac:dyDescent="0.3">
      <c r="A30" s="45" t="s">
        <v>60</v>
      </c>
      <c r="B30" s="45" t="s">
        <v>80</v>
      </c>
      <c r="C30" s="45" t="s">
        <v>99</v>
      </c>
      <c r="D30" s="45">
        <v>31000000</v>
      </c>
      <c r="E30" s="45">
        <v>9500000</v>
      </c>
      <c r="F30" s="45">
        <v>30</v>
      </c>
      <c r="G30" s="45">
        <v>36</v>
      </c>
      <c r="H30" s="45">
        <v>66</v>
      </c>
      <c r="I30" s="45">
        <v>20</v>
      </c>
      <c r="J30" s="45">
        <v>12</v>
      </c>
      <c r="K30" s="45">
        <v>10</v>
      </c>
      <c r="L30" s="45">
        <v>4</v>
      </c>
      <c r="M30" s="45">
        <v>7</v>
      </c>
      <c r="N30" s="45">
        <v>9</v>
      </c>
      <c r="O30" s="45">
        <v>10</v>
      </c>
      <c r="P30" s="45">
        <v>72</v>
      </c>
      <c r="Q30" s="42"/>
      <c r="R30" s="33"/>
      <c r="S30" s="48"/>
      <c r="T30" s="33"/>
      <c r="U30" s="48"/>
      <c r="V30" s="33"/>
      <c r="W30" s="35"/>
      <c r="X30" s="33"/>
      <c r="Y30" s="34"/>
      <c r="Z30" s="33"/>
      <c r="AA30" s="1"/>
      <c r="AB30" s="10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3" customFormat="1" ht="12.75" customHeight="1" x14ac:dyDescent="0.3">
      <c r="A31" s="45" t="s">
        <v>61</v>
      </c>
      <c r="B31" s="45" t="s">
        <v>81</v>
      </c>
      <c r="C31" s="45" t="s">
        <v>100</v>
      </c>
      <c r="D31" s="45">
        <v>21215360</v>
      </c>
      <c r="E31" s="45">
        <v>6000000</v>
      </c>
      <c r="F31" s="45">
        <v>41</v>
      </c>
      <c r="G31" s="45">
        <v>31</v>
      </c>
      <c r="H31" s="45">
        <v>72</v>
      </c>
      <c r="I31" s="45">
        <v>21</v>
      </c>
      <c r="J31" s="45">
        <v>13</v>
      </c>
      <c r="K31" s="45">
        <v>10</v>
      </c>
      <c r="L31" s="45">
        <v>4</v>
      </c>
      <c r="M31" s="45">
        <v>9</v>
      </c>
      <c r="N31" s="45">
        <v>10</v>
      </c>
      <c r="O31" s="45">
        <v>6</v>
      </c>
      <c r="P31" s="45">
        <v>73</v>
      </c>
      <c r="Q31" s="42"/>
      <c r="R31" s="33"/>
      <c r="S31" s="48"/>
      <c r="T31" s="38"/>
      <c r="U31" s="48"/>
      <c r="V31" s="38"/>
      <c r="W31" s="34"/>
      <c r="X31" s="38"/>
      <c r="Y31" s="34"/>
      <c r="Z31" s="38"/>
      <c r="AA31" s="39"/>
      <c r="AB31" s="10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3" customFormat="1" ht="12.75" customHeight="1" x14ac:dyDescent="0.3">
      <c r="A32" s="45" t="s">
        <v>62</v>
      </c>
      <c r="B32" s="45" t="s">
        <v>82</v>
      </c>
      <c r="C32" s="45" t="s">
        <v>101</v>
      </c>
      <c r="D32" s="45">
        <v>59629795</v>
      </c>
      <c r="E32" s="45">
        <v>10000000</v>
      </c>
      <c r="F32" s="45">
        <v>60</v>
      </c>
      <c r="G32" s="45">
        <v>32</v>
      </c>
      <c r="H32" s="45">
        <v>92</v>
      </c>
      <c r="I32" s="45">
        <v>20</v>
      </c>
      <c r="J32" s="45">
        <v>13</v>
      </c>
      <c r="K32" s="45">
        <v>11</v>
      </c>
      <c r="L32" s="45">
        <v>4</v>
      </c>
      <c r="M32" s="45">
        <v>9</v>
      </c>
      <c r="N32" s="45">
        <v>14</v>
      </c>
      <c r="O32" s="45">
        <v>9</v>
      </c>
      <c r="P32" s="45">
        <v>80</v>
      </c>
      <c r="Q32" s="43"/>
      <c r="R32" s="33"/>
      <c r="S32" s="48"/>
      <c r="T32" s="33"/>
      <c r="U32" s="48"/>
      <c r="V32" s="33"/>
      <c r="W32" s="34"/>
      <c r="X32" s="33"/>
      <c r="Y32" s="34"/>
      <c r="Z32" s="33"/>
      <c r="AA32" s="1"/>
      <c r="AB32" s="1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3" customFormat="1" ht="12.75" customHeight="1" x14ac:dyDescent="0.3">
      <c r="A33" s="45" t="s">
        <v>63</v>
      </c>
      <c r="B33" s="45" t="s">
        <v>83</v>
      </c>
      <c r="C33" s="45" t="s">
        <v>102</v>
      </c>
      <c r="D33" s="45">
        <v>68009080</v>
      </c>
      <c r="E33" s="45">
        <v>18000000</v>
      </c>
      <c r="F33" s="45">
        <v>57</v>
      </c>
      <c r="G33" s="45">
        <v>34</v>
      </c>
      <c r="H33" s="45">
        <v>91</v>
      </c>
      <c r="I33" s="45">
        <v>18</v>
      </c>
      <c r="J33" s="45">
        <v>13</v>
      </c>
      <c r="K33" s="45">
        <v>10</v>
      </c>
      <c r="L33" s="45">
        <v>4</v>
      </c>
      <c r="M33" s="45">
        <v>9</v>
      </c>
      <c r="N33" s="45">
        <v>12</v>
      </c>
      <c r="O33" s="45">
        <v>8</v>
      </c>
      <c r="P33" s="45">
        <v>74</v>
      </c>
      <c r="Q33" s="42"/>
      <c r="R33" s="33"/>
      <c r="S33" s="48"/>
      <c r="T33" s="33"/>
      <c r="U33" s="48"/>
      <c r="V33" s="33"/>
      <c r="W33" s="35"/>
      <c r="X33" s="33"/>
      <c r="Y33" s="34"/>
      <c r="Z33" s="33"/>
      <c r="AA33" s="1"/>
      <c r="AB33" s="1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3" customFormat="1" ht="12.75" customHeight="1" x14ac:dyDescent="0.3">
      <c r="A34" s="45" t="s">
        <v>64</v>
      </c>
      <c r="B34" s="45" t="s">
        <v>84</v>
      </c>
      <c r="C34" s="45" t="s">
        <v>103</v>
      </c>
      <c r="D34" s="45">
        <v>18859986</v>
      </c>
      <c r="E34" s="45">
        <v>6000000</v>
      </c>
      <c r="F34" s="45">
        <v>26</v>
      </c>
      <c r="G34" s="45">
        <v>29</v>
      </c>
      <c r="H34" s="45">
        <v>55</v>
      </c>
      <c r="I34" s="45">
        <v>12</v>
      </c>
      <c r="J34" s="45">
        <v>7</v>
      </c>
      <c r="K34" s="45">
        <v>4</v>
      </c>
      <c r="L34" s="45">
        <v>4</v>
      </c>
      <c r="M34" s="45">
        <v>8</v>
      </c>
      <c r="N34" s="45">
        <v>8</v>
      </c>
      <c r="O34" s="45">
        <v>7</v>
      </c>
      <c r="P34" s="45">
        <v>50</v>
      </c>
      <c r="Q34" s="42"/>
      <c r="R34" s="33"/>
      <c r="S34" s="48"/>
      <c r="T34" s="33"/>
      <c r="U34" s="48"/>
      <c r="V34" s="33"/>
      <c r="W34" s="35"/>
      <c r="X34" s="33"/>
      <c r="Y34" s="34"/>
      <c r="Z34" s="33"/>
      <c r="AA34" s="1"/>
      <c r="AB34" s="1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3" customFormat="1" ht="12.75" customHeight="1" x14ac:dyDescent="0.3">
      <c r="A35" s="45" t="s">
        <v>65</v>
      </c>
      <c r="B35" s="45" t="s">
        <v>85</v>
      </c>
      <c r="C35" s="45" t="s">
        <v>104</v>
      </c>
      <c r="D35" s="45">
        <v>128504620</v>
      </c>
      <c r="E35" s="45">
        <v>27000000</v>
      </c>
      <c r="F35" s="45">
        <v>60</v>
      </c>
      <c r="G35" s="45">
        <v>37</v>
      </c>
      <c r="H35" s="45">
        <v>97</v>
      </c>
      <c r="I35" s="45">
        <v>28</v>
      </c>
      <c r="J35" s="45">
        <v>12</v>
      </c>
      <c r="K35" s="45">
        <v>14</v>
      </c>
      <c r="L35" s="45">
        <v>5</v>
      </c>
      <c r="M35" s="45">
        <v>9</v>
      </c>
      <c r="N35" s="45">
        <v>12</v>
      </c>
      <c r="O35" s="45">
        <v>10</v>
      </c>
      <c r="P35" s="45">
        <v>90</v>
      </c>
      <c r="Q35" s="43"/>
      <c r="R35" s="33"/>
      <c r="S35" s="48"/>
      <c r="T35" s="33"/>
      <c r="U35" s="48"/>
      <c r="V35" s="33"/>
      <c r="W35" s="35"/>
      <c r="X35" s="33"/>
      <c r="Y35" s="34"/>
      <c r="Z35" s="33"/>
      <c r="AA35" s="1"/>
      <c r="AB35" s="1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12.75" customHeight="1" x14ac:dyDescent="0.3">
      <c r="A36" s="45" t="s">
        <v>66</v>
      </c>
      <c r="B36" s="45" t="s">
        <v>86</v>
      </c>
      <c r="C36" s="45" t="s">
        <v>105</v>
      </c>
      <c r="D36" s="45">
        <v>35126000</v>
      </c>
      <c r="E36" s="45">
        <v>6000000</v>
      </c>
      <c r="F36" s="45">
        <v>31</v>
      </c>
      <c r="G36" s="45">
        <v>25</v>
      </c>
      <c r="H36" s="45">
        <v>56</v>
      </c>
      <c r="I36" s="45">
        <v>21</v>
      </c>
      <c r="J36" s="45">
        <v>10</v>
      </c>
      <c r="K36" s="45">
        <v>12</v>
      </c>
      <c r="L36" s="45">
        <v>4</v>
      </c>
      <c r="M36" s="45">
        <v>8</v>
      </c>
      <c r="N36" s="45">
        <v>10</v>
      </c>
      <c r="O36" s="45">
        <v>8</v>
      </c>
      <c r="P36" s="45">
        <v>73</v>
      </c>
      <c r="Q36" s="42"/>
      <c r="R36" s="33"/>
      <c r="S36" s="48"/>
      <c r="T36" s="33"/>
      <c r="U36" s="48"/>
      <c r="V36" s="33"/>
      <c r="W36" s="35"/>
      <c r="X36" s="33"/>
      <c r="Y36" s="34"/>
      <c r="Z36" s="33"/>
      <c r="AB36" s="10"/>
    </row>
    <row r="37" spans="1:154" ht="12.75" customHeight="1" x14ac:dyDescent="0.3">
      <c r="A37" s="45" t="s">
        <v>67</v>
      </c>
      <c r="B37" s="45" t="s">
        <v>87</v>
      </c>
      <c r="C37" s="45" t="s">
        <v>106</v>
      </c>
      <c r="D37" s="45">
        <v>10279335</v>
      </c>
      <c r="E37" s="45">
        <v>3000000</v>
      </c>
      <c r="F37" s="45">
        <v>45</v>
      </c>
      <c r="G37" s="45">
        <v>36</v>
      </c>
      <c r="H37" s="45">
        <v>81</v>
      </c>
      <c r="I37" s="45">
        <v>19</v>
      </c>
      <c r="J37" s="45">
        <v>11</v>
      </c>
      <c r="K37" s="45">
        <v>11</v>
      </c>
      <c r="L37" s="45">
        <v>4</v>
      </c>
      <c r="M37" s="45">
        <v>9</v>
      </c>
      <c r="N37" s="45">
        <v>9</v>
      </c>
      <c r="O37" s="45">
        <v>7</v>
      </c>
      <c r="P37" s="45">
        <v>70</v>
      </c>
      <c r="Q37" s="42"/>
      <c r="R37" s="33"/>
      <c r="S37" s="48"/>
      <c r="T37" s="33"/>
      <c r="U37" s="48"/>
      <c r="V37" s="33"/>
      <c r="W37" s="35"/>
      <c r="X37" s="33"/>
      <c r="Y37" s="34"/>
      <c r="Z37" s="33"/>
      <c r="AB37" s="10"/>
    </row>
    <row r="38" spans="1:154" s="8" customFormat="1" ht="12.75" customHeight="1" x14ac:dyDescent="0.2">
      <c r="A38" s="46"/>
      <c r="B38" s="47"/>
      <c r="C38" s="6"/>
      <c r="D38" s="23"/>
      <c r="E38" s="23"/>
      <c r="F38" s="12"/>
      <c r="G38" s="12"/>
      <c r="H38" s="12"/>
      <c r="I38" s="9"/>
      <c r="J38" s="9"/>
      <c r="K38" s="9"/>
      <c r="L38" s="9"/>
      <c r="M38" s="9"/>
      <c r="N38" s="9"/>
      <c r="O38" s="9"/>
      <c r="P38" s="21"/>
      <c r="Q38" s="42"/>
      <c r="R38" s="33"/>
      <c r="S38" s="33"/>
      <c r="T38" s="33"/>
      <c r="U38" s="33"/>
      <c r="V38" s="33"/>
      <c r="W38" s="33"/>
      <c r="X38" s="33"/>
      <c r="Y38" s="33"/>
      <c r="Z38" s="33"/>
      <c r="AA38" s="1"/>
      <c r="AB38" s="10"/>
    </row>
    <row r="39" spans="1:154" ht="12" x14ac:dyDescent="0.3">
      <c r="AB39" s="29"/>
    </row>
    <row r="40" spans="1:154" ht="12" x14ac:dyDescent="0.3">
      <c r="D40" s="5">
        <f>SUM(D17:D37)</f>
        <v>902144810</v>
      </c>
      <c r="E40" s="5">
        <f>SUM(E17:E37)</f>
        <v>227000000</v>
      </c>
      <c r="Q40" s="5"/>
    </row>
    <row r="41" spans="1:154" ht="12" x14ac:dyDescent="0.3">
      <c r="E41" s="5"/>
      <c r="F41" s="5"/>
      <c r="Q41" s="5"/>
    </row>
    <row r="42" spans="1:154" ht="12" x14ac:dyDescent="0.3"/>
    <row r="43" spans="1:154" ht="12" x14ac:dyDescent="0.3"/>
    <row r="44" spans="1:154" ht="12" x14ac:dyDescent="0.3"/>
    <row r="1048576" spans="18:18" ht="12" x14ac:dyDescent="0.3">
      <c r="R1048576" s="6"/>
    </row>
  </sheetData>
  <dataValidations count="2">
    <dataValidation type="whole" allowBlank="1" showInputMessage="1" showErrorMessage="1" errorTitle="ZNOVU A LÉPE" error="To je móóóóóóc!!!!" sqref="I17:I19 I21:I38">
      <formula1>0</formula1>
      <formula2>30</formula2>
    </dataValidation>
    <dataValidation type="whole" showInputMessage="1" showErrorMessage="1" errorTitle="ZNOVU A LÉPE" error="To je móóóóóóc!!!!" sqref="J21:O38 J17:O19">
      <formula1>0</formula1>
      <formula2>15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Celovečerní hraný film</vt:lpstr>
      <vt:lpstr>IH</vt:lpstr>
      <vt:lpstr>JS</vt:lpstr>
      <vt:lpstr>JK</vt:lpstr>
      <vt:lpstr>LD</vt:lpstr>
      <vt:lpstr>PB</vt:lpstr>
      <vt:lpstr>PV</vt:lpstr>
      <vt:lpstr>PM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2016-11-25T10:36:57Z</dcterms:modified>
</cp:coreProperties>
</file>